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36" activeTab="0"/>
  </bookViews>
  <sheets>
    <sheet name="2017年第二批通村公路" sheetId="1" r:id="rId1"/>
  </sheets>
  <definedNames>
    <definedName name="_xlnm.Print_Titles" localSheetId="0">'2017年第二批通村公路'!$2:$6</definedName>
  </definedNames>
  <calcPr fullCalcOnLoad="1"/>
</workbook>
</file>

<file path=xl/sharedStrings.xml><?xml version="1.0" encoding="utf-8"?>
<sst xmlns="http://schemas.openxmlformats.org/spreadsheetml/2006/main" count="274" uniqueCount="129">
  <si>
    <t>附件1</t>
  </si>
  <si>
    <t>西平县2017年第二批农村公路切块投资计划项目公示</t>
  </si>
  <si>
    <t>项目所在地区名称</t>
  </si>
  <si>
    <t>路线编码</t>
  </si>
  <si>
    <t>项目名称</t>
  </si>
  <si>
    <t>建设
性质</t>
  </si>
  <si>
    <t>建设规模及标准（公里）</t>
  </si>
  <si>
    <t>建设年限</t>
  </si>
  <si>
    <t>本 年 度 计 划(万元)</t>
  </si>
  <si>
    <t>主要建
设内容</t>
  </si>
  <si>
    <t>项目建成后通沥青水泥的建制村名称</t>
  </si>
  <si>
    <t>是否贫困村</t>
  </si>
  <si>
    <t>备注</t>
  </si>
  <si>
    <t>序号</t>
  </si>
  <si>
    <t>省辖市
(直管县)</t>
  </si>
  <si>
    <t>县(市、区)</t>
  </si>
  <si>
    <t>乡（镇）</t>
  </si>
  <si>
    <t>合计</t>
  </si>
  <si>
    <t>二级</t>
  </si>
  <si>
    <t>三级</t>
  </si>
  <si>
    <t>四级</t>
  </si>
  <si>
    <t>开工年</t>
  </si>
  <si>
    <t>完工年</t>
  </si>
  <si>
    <t>总投资</t>
  </si>
  <si>
    <t>国省补助</t>
  </si>
  <si>
    <t>市县
自筹</t>
  </si>
  <si>
    <t>补助合计</t>
  </si>
  <si>
    <t>车购税</t>
  </si>
  <si>
    <t>省补</t>
  </si>
  <si>
    <t>甲</t>
  </si>
  <si>
    <t>西平县</t>
  </si>
  <si>
    <t>驻马店市</t>
  </si>
  <si>
    <t>出山镇</t>
  </si>
  <si>
    <t xml:space="preserve">Y007  </t>
  </si>
  <si>
    <t>姚岗东-姚岗西</t>
  </si>
  <si>
    <t>改建</t>
  </si>
  <si>
    <t>路基路面</t>
  </si>
  <si>
    <t>姚岗</t>
  </si>
  <si>
    <t>是</t>
  </si>
  <si>
    <t xml:space="preserve">C304  </t>
  </si>
  <si>
    <t>翟老庄东-翟老庄西</t>
  </si>
  <si>
    <t>翟老庄</t>
  </si>
  <si>
    <t>师灵镇</t>
  </si>
  <si>
    <t xml:space="preserve">CP20  </t>
  </si>
  <si>
    <t>油坊张北-油坊张南</t>
  </si>
  <si>
    <t>油坊张</t>
  </si>
  <si>
    <t>杨庄乡</t>
  </si>
  <si>
    <t xml:space="preserve">C634  </t>
  </si>
  <si>
    <t>马楼东-马楼西</t>
  </si>
  <si>
    <t>马楼</t>
  </si>
  <si>
    <t xml:space="preserve">CP21  </t>
  </si>
  <si>
    <t>牛昌北-牛昌南</t>
  </si>
  <si>
    <t>牛昌</t>
  </si>
  <si>
    <t>芦庙乡</t>
  </si>
  <si>
    <t xml:space="preserve">C439  </t>
  </si>
  <si>
    <t>老庄东-老庄西</t>
  </si>
  <si>
    <t>老庄</t>
  </si>
  <si>
    <t>五沟营镇</t>
  </si>
  <si>
    <t xml:space="preserve">CP22  </t>
  </si>
  <si>
    <t>桧树李-上蔡界</t>
  </si>
  <si>
    <t>洄曲赵</t>
  </si>
  <si>
    <t xml:space="preserve">CP23  </t>
  </si>
  <si>
    <t>吕桥东-学校</t>
  </si>
  <si>
    <t>常湾</t>
  </si>
  <si>
    <t xml:space="preserve">CP24  </t>
  </si>
  <si>
    <t>常湾东-常湾西</t>
  </si>
  <si>
    <t>谭店乡</t>
  </si>
  <si>
    <t xml:space="preserve">CZ01  </t>
  </si>
  <si>
    <t>和张村委-大陈庄</t>
  </si>
  <si>
    <t>和张</t>
  </si>
  <si>
    <t>否</t>
  </si>
  <si>
    <t>重渠乡</t>
  </si>
  <si>
    <t xml:space="preserve">CZ02  </t>
  </si>
  <si>
    <t>Y023-叶李庄</t>
  </si>
  <si>
    <t>叶李</t>
  </si>
  <si>
    <t xml:space="preserve">CZ03  </t>
  </si>
  <si>
    <t>武海-柳堰吴</t>
  </si>
  <si>
    <t>武海</t>
  </si>
  <si>
    <t>焦庄乡</t>
  </si>
  <si>
    <t xml:space="preserve">CZ04  </t>
  </si>
  <si>
    <t>朱坑-石庄</t>
  </si>
  <si>
    <t>朱坑</t>
  </si>
  <si>
    <t xml:space="preserve">CZ05  </t>
  </si>
  <si>
    <t>鲁庄-大李庄</t>
  </si>
  <si>
    <t>蔡庄</t>
  </si>
  <si>
    <t xml:space="preserve">CZ06  </t>
  </si>
  <si>
    <t>八里庄北-八里庄南</t>
  </si>
  <si>
    <t>八里庄</t>
  </si>
  <si>
    <t>盆尧镇</t>
  </si>
  <si>
    <t xml:space="preserve">CZ07  </t>
  </si>
  <si>
    <t>洪港东-洪港西</t>
  </si>
  <si>
    <t>洪港</t>
  </si>
  <si>
    <t xml:space="preserve">CZ08  </t>
  </si>
  <si>
    <t>罗阁东-罗阁西</t>
  </si>
  <si>
    <t>罗阁</t>
  </si>
  <si>
    <t>权寨镇</t>
  </si>
  <si>
    <t xml:space="preserve">CZ09  </t>
  </si>
  <si>
    <t>郭庄东-郭庄西</t>
  </si>
  <si>
    <t>郭庄</t>
  </si>
  <si>
    <t>人和乡</t>
  </si>
  <si>
    <t xml:space="preserve">CZ10  </t>
  </si>
  <si>
    <t>王孟寺北-王孟寺南</t>
  </si>
  <si>
    <t>王孟寺</t>
  </si>
  <si>
    <t>嫘祖镇</t>
  </si>
  <si>
    <t xml:space="preserve">CZ11  </t>
  </si>
  <si>
    <t>张店东-张店西</t>
  </si>
  <si>
    <t>张店</t>
  </si>
  <si>
    <t>二郎乡</t>
  </si>
  <si>
    <t xml:space="preserve">CZ12  </t>
  </si>
  <si>
    <t>万庄北-万庄南</t>
  </si>
  <si>
    <t>万庄</t>
  </si>
  <si>
    <t xml:space="preserve">CZ13  </t>
  </si>
  <si>
    <t>白庙东-白庙西</t>
  </si>
  <si>
    <t>白庙</t>
  </si>
  <si>
    <t xml:space="preserve">CZ14  </t>
  </si>
  <si>
    <t>谭店东-谭店西</t>
  </si>
  <si>
    <t>谭店</t>
  </si>
  <si>
    <t xml:space="preserve">CZ15  </t>
  </si>
  <si>
    <t>月林南-月林北</t>
  </si>
  <si>
    <t>月林</t>
  </si>
  <si>
    <t xml:space="preserve">CZ16  </t>
  </si>
  <si>
    <t>苍王庙东-苍王庙西</t>
  </si>
  <si>
    <t>苍王庙</t>
  </si>
  <si>
    <t xml:space="preserve">CZ17  </t>
  </si>
  <si>
    <t>何庄东-何庄西</t>
  </si>
  <si>
    <t>何庄</t>
  </si>
  <si>
    <t xml:space="preserve">CZ18  </t>
  </si>
  <si>
    <t>张崔吴东-张崔吴西</t>
  </si>
  <si>
    <t>张崔吴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</si>
</sst>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name val="宋体"/>
      <family val="0"/>
    </font>
    <font>
      <b/>
      <sz val="17"/>
      <color indexed="8"/>
      <name val="黑体"/>
      <family val="3"/>
    </font>
    <font>
      <b/>
      <sz val="10"/>
      <name val="宋体"/>
      <family val="0"/>
    </font>
    <font>
      <sz val="10"/>
      <name val="等线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44" fillId="12" borderId="6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5" fillId="12" borderId="1" applyNumberFormat="0" applyAlignment="0" applyProtection="0"/>
    <xf numFmtId="0" fontId="46" fillId="13" borderId="7" applyNumberFormat="0" applyAlignment="0" applyProtection="0"/>
    <xf numFmtId="0" fontId="16" fillId="14" borderId="0" applyNumberFormat="0" applyBorder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47" fillId="0" borderId="8" applyNumberFormat="0" applyFill="0" applyAlignment="0" applyProtection="0"/>
    <xf numFmtId="0" fontId="16" fillId="14" borderId="0" applyNumberFormat="0" applyBorder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16" fillId="18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1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6" borderId="0" applyNumberFormat="0" applyBorder="0" applyAlignment="0" applyProtection="0"/>
    <xf numFmtId="0" fontId="16" fillId="40" borderId="0" applyNumberFormat="0" applyBorder="0" applyAlignment="0" applyProtection="0"/>
    <xf numFmtId="0" fontId="5" fillId="41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22" fillId="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6" fillId="0" borderId="0">
      <alignment/>
      <protection/>
    </xf>
    <xf numFmtId="0" fontId="17" fillId="0" borderId="0">
      <alignment vertical="center"/>
      <protection/>
    </xf>
    <xf numFmtId="0" fontId="18" fillId="0" borderId="0">
      <alignment/>
      <protection/>
    </xf>
    <xf numFmtId="0" fontId="5" fillId="43" borderId="0" applyNumberFormat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44" borderId="0" applyNumberFormat="0" applyBorder="0" applyAlignment="0" applyProtection="0"/>
    <xf numFmtId="0" fontId="25" fillId="44" borderId="0" applyNumberFormat="0" applyBorder="0" applyAlignment="0" applyProtection="0"/>
    <xf numFmtId="44" fontId="0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0" fillId="38" borderId="13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100" applyNumberFormat="1" applyFont="1" applyFill="1" applyBorder="1" applyAlignment="1" applyProtection="1">
      <alignment horizontal="center" vertical="center"/>
      <protection/>
    </xf>
    <xf numFmtId="0" fontId="3" fillId="0" borderId="14" xfId="100" applyNumberFormat="1" applyFont="1" applyFill="1" applyBorder="1" applyAlignment="1" applyProtection="1">
      <alignment horizontal="center" vertical="center" wrapText="1"/>
      <protection/>
    </xf>
    <xf numFmtId="0" fontId="1" fillId="0" borderId="14" xfId="100" applyFont="1" applyFill="1" applyBorder="1" applyAlignment="1">
      <alignment horizontal="center" vertical="center"/>
      <protection/>
    </xf>
    <xf numFmtId="0" fontId="1" fillId="0" borderId="14" xfId="100" applyFont="1" applyFill="1" applyBorder="1" applyAlignment="1">
      <alignment horizontal="center" vertical="center" wrapText="1"/>
      <protection/>
    </xf>
    <xf numFmtId="0" fontId="1" fillId="0" borderId="14" xfId="100" applyNumberFormat="1" applyFont="1" applyFill="1" applyBorder="1" applyAlignment="1" applyProtection="1">
      <alignment horizontal="center" vertical="center" wrapText="1"/>
      <protection/>
    </xf>
    <xf numFmtId="0" fontId="4" fillId="0" borderId="14" xfId="10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100" applyNumberFormat="1" applyFont="1" applyFill="1" applyBorder="1" applyAlignment="1">
      <alignment horizontal="center" vertical="center" wrapText="1"/>
      <protection/>
    </xf>
    <xf numFmtId="0" fontId="1" fillId="0" borderId="14" xfId="140" applyFont="1" applyFill="1" applyBorder="1" applyAlignment="1">
      <alignment horizontal="center" vertical="center" wrapText="1"/>
      <protection/>
    </xf>
    <xf numFmtId="176" fontId="1" fillId="0" borderId="14" xfId="140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176" fontId="1" fillId="0" borderId="14" xfId="100" applyNumberFormat="1" applyFont="1" applyFill="1" applyBorder="1" applyAlignment="1">
      <alignment horizontal="center" vertical="center"/>
      <protection/>
    </xf>
  </cellXfs>
  <cellStyles count="150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44" xfId="19"/>
    <cellStyle name="常规 39" xfId="20"/>
    <cellStyle name="Currency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31" xfId="43"/>
    <cellStyle name="常规 26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40% - 强调文字颜色 2" xfId="63"/>
    <cellStyle name="强调文字颜色 3" xfId="64"/>
    <cellStyle name="常规 3_桥梁第一批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差_桥梁第一批" xfId="95"/>
    <cellStyle name="差_驻马店市2017年撤并建制村通村公路项目投资计划表" xfId="96"/>
    <cellStyle name="常规 10" xfId="97"/>
    <cellStyle name="常规 11" xfId="98"/>
    <cellStyle name="常规 11 2" xfId="99"/>
    <cellStyle name="常规 11 2 2" xfId="100"/>
    <cellStyle name="常规 11 2 3" xfId="101"/>
    <cellStyle name="常规 11 2_桥梁第一批" xfId="102"/>
    <cellStyle name="常规 11_桥梁第一批" xfId="103"/>
    <cellStyle name="常规 12" xfId="104"/>
    <cellStyle name="常规 12 2" xfId="105"/>
    <cellStyle name="常规 13" xfId="106"/>
    <cellStyle name="常规 14" xfId="107"/>
    <cellStyle name="常规 20" xfId="108"/>
    <cellStyle name="常规 15" xfId="109"/>
    <cellStyle name="常规 21" xfId="110"/>
    <cellStyle name="常规 16" xfId="111"/>
    <cellStyle name="常规 22" xfId="112"/>
    <cellStyle name="常规 17" xfId="113"/>
    <cellStyle name="常规 23" xfId="114"/>
    <cellStyle name="常规 18" xfId="115"/>
    <cellStyle name="常规 24" xfId="116"/>
    <cellStyle name="常规 19" xfId="117"/>
    <cellStyle name="常规 2" xfId="118"/>
    <cellStyle name="常规 2 2" xfId="119"/>
    <cellStyle name="常规 42" xfId="120"/>
    <cellStyle name="常规 37" xfId="121"/>
    <cellStyle name="常规 2 2 2" xfId="122"/>
    <cellStyle name="常规 2 2 2 2" xfId="123"/>
    <cellStyle name="常规 2 3" xfId="124"/>
    <cellStyle name="常规 2 3 2" xfId="125"/>
    <cellStyle name="常规 2 4" xfId="126"/>
    <cellStyle name="强调文字颜色 4 2" xfId="127"/>
    <cellStyle name="常规 2 5" xfId="128"/>
    <cellStyle name="常规 40" xfId="129"/>
    <cellStyle name="常规 35" xfId="130"/>
    <cellStyle name="常规 2_桥梁第一批" xfId="131"/>
    <cellStyle name="常规 30" xfId="132"/>
    <cellStyle name="常规 25" xfId="133"/>
    <cellStyle name="常规 32" xfId="134"/>
    <cellStyle name="常规 27" xfId="135"/>
    <cellStyle name="常规 33" xfId="136"/>
    <cellStyle name="常规 28" xfId="137"/>
    <cellStyle name="常规 34" xfId="138"/>
    <cellStyle name="常规 29" xfId="139"/>
    <cellStyle name="常规 3 2" xfId="140"/>
    <cellStyle name="常规 3 3" xfId="141"/>
    <cellStyle name="常规 3 6" xfId="142"/>
    <cellStyle name="常规 41" xfId="143"/>
    <cellStyle name="常规 36" xfId="144"/>
    <cellStyle name="常规 43" xfId="145"/>
    <cellStyle name="常规 38" xfId="146"/>
    <cellStyle name="常规 4" xfId="147"/>
    <cellStyle name="常规 4 2" xfId="148"/>
    <cellStyle name="常规 45" xfId="149"/>
    <cellStyle name="常规 5 4" xfId="150"/>
    <cellStyle name="常规 7" xfId="151"/>
    <cellStyle name="常规 8" xfId="152"/>
    <cellStyle name="常规 9" xfId="153"/>
    <cellStyle name="常规_桥梁第一批" xfId="154"/>
    <cellStyle name="好_桥梁第一批" xfId="155"/>
    <cellStyle name="好_驻马店市2017年撤并建制村通村公路项目投资计划表" xfId="156"/>
    <cellStyle name="货币 2" xfId="157"/>
    <cellStyle name="强调文字颜色 1 2" xfId="158"/>
    <cellStyle name="强调文字颜色 2 2" xfId="159"/>
    <cellStyle name="强调文字颜色 3 2" xfId="160"/>
    <cellStyle name="强调文字颜色 5 2" xfId="161"/>
    <cellStyle name="强调文字颜色 6 2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O26" sqref="O26"/>
    </sheetView>
  </sheetViews>
  <sheetFormatPr defaultColWidth="9.00390625" defaultRowHeight="14.25" customHeight="1"/>
  <cols>
    <col min="1" max="1" width="3.75390625" style="2" customWidth="1"/>
    <col min="2" max="2" width="8.00390625" style="3" customWidth="1"/>
    <col min="3" max="3" width="7.625" style="3" customWidth="1"/>
    <col min="4" max="4" width="8.75390625" style="3" customWidth="1"/>
    <col min="5" max="5" width="8.625" style="3" customWidth="1"/>
    <col min="6" max="6" width="24.125" style="3" customWidth="1"/>
    <col min="7" max="7" width="4.75390625" style="3" customWidth="1"/>
    <col min="8" max="8" width="9.75390625" style="3" customWidth="1"/>
    <col min="9" max="9" width="3.75390625" style="3" customWidth="1"/>
    <col min="10" max="10" width="4.25390625" style="3" customWidth="1"/>
    <col min="11" max="11" width="8.25390625" style="3" customWidth="1"/>
    <col min="12" max="12" width="6.125" style="3" customWidth="1"/>
    <col min="13" max="13" width="6.25390625" style="3" customWidth="1"/>
    <col min="14" max="14" width="8.25390625" style="4" customWidth="1"/>
    <col min="15" max="15" width="8.50390625" style="3" customWidth="1"/>
    <col min="16" max="17" width="9.75390625" style="3" customWidth="1"/>
    <col min="18" max="18" width="7.75390625" style="3" customWidth="1"/>
    <col min="19" max="19" width="10.00390625" style="3" customWidth="1"/>
    <col min="20" max="20" width="10.75390625" style="3" customWidth="1"/>
    <col min="21" max="21" width="5.625" style="3" customWidth="1"/>
    <col min="22" max="22" width="7.00390625" style="3" customWidth="1"/>
    <col min="23" max="16384" width="9.00390625" style="3" customWidth="1"/>
  </cols>
  <sheetData>
    <row r="1" spans="1:2" ht="34.5" customHeight="1">
      <c r="A1" s="2" t="s">
        <v>0</v>
      </c>
      <c r="B1" s="2"/>
    </row>
    <row r="2" spans="1:22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51" customHeight="1">
      <c r="A3" s="6" t="s">
        <v>2</v>
      </c>
      <c r="B3" s="6"/>
      <c r="C3" s="6"/>
      <c r="D3" s="6"/>
      <c r="E3" s="6" t="s">
        <v>3</v>
      </c>
      <c r="F3" s="7" t="s">
        <v>4</v>
      </c>
      <c r="G3" s="6" t="s">
        <v>5</v>
      </c>
      <c r="H3" s="6" t="s">
        <v>6</v>
      </c>
      <c r="I3" s="6"/>
      <c r="J3" s="6"/>
      <c r="K3" s="6"/>
      <c r="L3" s="6" t="s">
        <v>7</v>
      </c>
      <c r="M3" s="6"/>
      <c r="N3" s="6" t="s">
        <v>8</v>
      </c>
      <c r="O3" s="6"/>
      <c r="P3" s="6"/>
      <c r="Q3" s="6"/>
      <c r="R3" s="6"/>
      <c r="S3" s="6" t="s">
        <v>9</v>
      </c>
      <c r="T3" s="6" t="s">
        <v>10</v>
      </c>
      <c r="U3" s="6" t="s">
        <v>11</v>
      </c>
      <c r="V3" s="7" t="s">
        <v>12</v>
      </c>
    </row>
    <row r="4" spans="1:22" s="1" customFormat="1" ht="19.5" customHeight="1">
      <c r="A4" s="6" t="s">
        <v>13</v>
      </c>
      <c r="B4" s="6" t="s">
        <v>14</v>
      </c>
      <c r="C4" s="6" t="s">
        <v>15</v>
      </c>
      <c r="D4" s="6" t="s">
        <v>16</v>
      </c>
      <c r="E4" s="6"/>
      <c r="F4" s="7"/>
      <c r="G4" s="6"/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  <c r="O4" s="6" t="s">
        <v>24</v>
      </c>
      <c r="P4" s="6"/>
      <c r="Q4" s="6"/>
      <c r="R4" s="6" t="s">
        <v>25</v>
      </c>
      <c r="S4" s="6"/>
      <c r="T4" s="6"/>
      <c r="U4" s="6"/>
      <c r="V4" s="7"/>
    </row>
    <row r="5" spans="1:22" s="1" customFormat="1" ht="19.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 t="s">
        <v>26</v>
      </c>
      <c r="P5" s="6" t="s">
        <v>27</v>
      </c>
      <c r="Q5" s="6" t="s">
        <v>28</v>
      </c>
      <c r="R5" s="6"/>
      <c r="S5" s="6"/>
      <c r="T5" s="6"/>
      <c r="U5" s="6"/>
      <c r="V5" s="7"/>
    </row>
    <row r="6" spans="1:22" s="1" customFormat="1" ht="18.75" customHeight="1">
      <c r="A6" s="7" t="s">
        <v>29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/>
      <c r="V6" s="6">
        <v>20</v>
      </c>
    </row>
    <row r="7" spans="1:22" ht="19.5" customHeight="1">
      <c r="A7" s="8"/>
      <c r="B7" s="9"/>
      <c r="C7" s="9" t="s">
        <v>30</v>
      </c>
      <c r="D7" s="9"/>
      <c r="E7" s="9"/>
      <c r="F7" s="9"/>
      <c r="G7" s="9"/>
      <c r="H7" s="9">
        <f>SUM(H8:H34)</f>
        <v>37.6</v>
      </c>
      <c r="I7" s="9"/>
      <c r="J7" s="9"/>
      <c r="K7" s="9">
        <f>SUM(K8:K34)</f>
        <v>37.6</v>
      </c>
      <c r="L7" s="9"/>
      <c r="M7" s="9"/>
      <c r="N7" s="9">
        <f>SUM(N8:N34)</f>
        <v>1504.09</v>
      </c>
      <c r="O7" s="9">
        <f>SUM(O8:O34)</f>
        <v>1316</v>
      </c>
      <c r="P7" s="9">
        <f>SUM(P8:P34)</f>
        <v>488.8</v>
      </c>
      <c r="Q7" s="9">
        <f>SUM(Q8:Q34)</f>
        <v>827.2</v>
      </c>
      <c r="R7" s="9">
        <f>SUM(R8:R34)</f>
        <v>188.08999999999997</v>
      </c>
      <c r="S7" s="10"/>
      <c r="T7" s="9"/>
      <c r="U7" s="9"/>
      <c r="V7" s="19"/>
    </row>
    <row r="8" spans="1:22" ht="19.5" customHeight="1">
      <c r="A8" s="10">
        <v>1</v>
      </c>
      <c r="B8" s="11" t="s">
        <v>31</v>
      </c>
      <c r="C8" s="12" t="s">
        <v>30</v>
      </c>
      <c r="D8" s="13" t="s">
        <v>32</v>
      </c>
      <c r="E8" s="10" t="s">
        <v>33</v>
      </c>
      <c r="F8" s="14" t="s">
        <v>34</v>
      </c>
      <c r="G8" s="13" t="s">
        <v>35</v>
      </c>
      <c r="H8" s="10">
        <v>1.8</v>
      </c>
      <c r="I8" s="10"/>
      <c r="J8" s="10"/>
      <c r="K8" s="10">
        <v>1.8</v>
      </c>
      <c r="L8" s="17">
        <v>2017</v>
      </c>
      <c r="M8" s="17">
        <v>2017</v>
      </c>
      <c r="N8" s="18">
        <f>SUM(P8:R8)</f>
        <v>72</v>
      </c>
      <c r="O8" s="18">
        <v>63</v>
      </c>
      <c r="P8" s="18">
        <f>H8*13</f>
        <v>23.400000000000002</v>
      </c>
      <c r="Q8" s="10">
        <f>H8*22</f>
        <v>39.6</v>
      </c>
      <c r="R8" s="20">
        <v>9</v>
      </c>
      <c r="S8" s="17" t="s">
        <v>36</v>
      </c>
      <c r="T8" s="13" t="s">
        <v>37</v>
      </c>
      <c r="U8" s="10" t="s">
        <v>38</v>
      </c>
      <c r="V8" s="19"/>
    </row>
    <row r="9" spans="1:22" ht="19.5" customHeight="1">
      <c r="A9" s="10">
        <v>2</v>
      </c>
      <c r="B9" s="11" t="s">
        <v>31</v>
      </c>
      <c r="C9" s="12" t="s">
        <v>30</v>
      </c>
      <c r="D9" s="13" t="s">
        <v>32</v>
      </c>
      <c r="E9" s="10" t="s">
        <v>39</v>
      </c>
      <c r="F9" s="14" t="s">
        <v>40</v>
      </c>
      <c r="G9" s="13" t="s">
        <v>35</v>
      </c>
      <c r="H9" s="10">
        <v>2.35</v>
      </c>
      <c r="I9" s="10"/>
      <c r="J9" s="10"/>
      <c r="K9" s="10">
        <v>2.35</v>
      </c>
      <c r="L9" s="17">
        <v>2017</v>
      </c>
      <c r="M9" s="17">
        <v>2017</v>
      </c>
      <c r="N9" s="18">
        <f aca="true" t="shared" si="0" ref="N9:N27">SUM(P9:R9)</f>
        <v>93.95</v>
      </c>
      <c r="O9" s="18">
        <v>82.25</v>
      </c>
      <c r="P9" s="18">
        <f aca="true" t="shared" si="1" ref="P9:P34">H9*13</f>
        <v>30.55</v>
      </c>
      <c r="Q9" s="10">
        <f aca="true" t="shared" si="2" ref="Q9:Q34">H9*22</f>
        <v>51.7</v>
      </c>
      <c r="R9" s="20">
        <v>11.7</v>
      </c>
      <c r="S9" s="17" t="s">
        <v>36</v>
      </c>
      <c r="T9" s="13" t="s">
        <v>41</v>
      </c>
      <c r="U9" s="10" t="s">
        <v>38</v>
      </c>
      <c r="V9" s="19"/>
    </row>
    <row r="10" spans="1:22" ht="19.5" customHeight="1">
      <c r="A10" s="10">
        <v>3</v>
      </c>
      <c r="B10" s="11" t="s">
        <v>31</v>
      </c>
      <c r="C10" s="12" t="s">
        <v>30</v>
      </c>
      <c r="D10" s="13" t="s">
        <v>42</v>
      </c>
      <c r="E10" s="10" t="s">
        <v>43</v>
      </c>
      <c r="F10" s="14" t="s">
        <v>44</v>
      </c>
      <c r="G10" s="13" t="s">
        <v>35</v>
      </c>
      <c r="H10" s="10">
        <v>1.6</v>
      </c>
      <c r="I10" s="10"/>
      <c r="J10" s="10"/>
      <c r="K10" s="10">
        <v>1.6</v>
      </c>
      <c r="L10" s="17">
        <v>2017</v>
      </c>
      <c r="M10" s="17">
        <v>2017</v>
      </c>
      <c r="N10" s="18">
        <f t="shared" si="0"/>
        <v>64</v>
      </c>
      <c r="O10" s="18">
        <v>56</v>
      </c>
      <c r="P10" s="18">
        <f t="shared" si="1"/>
        <v>20.8</v>
      </c>
      <c r="Q10" s="10">
        <f t="shared" si="2"/>
        <v>35.2</v>
      </c>
      <c r="R10" s="20">
        <v>8</v>
      </c>
      <c r="S10" s="17" t="s">
        <v>36</v>
      </c>
      <c r="T10" s="13" t="s">
        <v>45</v>
      </c>
      <c r="U10" s="10" t="s">
        <v>38</v>
      </c>
      <c r="V10" s="19"/>
    </row>
    <row r="11" spans="1:22" ht="19.5" customHeight="1">
      <c r="A11" s="10">
        <v>4</v>
      </c>
      <c r="B11" s="10" t="s">
        <v>31</v>
      </c>
      <c r="C11" s="10" t="s">
        <v>30</v>
      </c>
      <c r="D11" s="13" t="s">
        <v>46</v>
      </c>
      <c r="E11" s="10" t="s">
        <v>47</v>
      </c>
      <c r="F11" s="14" t="s">
        <v>48</v>
      </c>
      <c r="G11" s="13" t="s">
        <v>35</v>
      </c>
      <c r="H11" s="10">
        <v>0.81</v>
      </c>
      <c r="I11" s="10"/>
      <c r="J11" s="10"/>
      <c r="K11" s="10">
        <v>0.81</v>
      </c>
      <c r="L11" s="17">
        <v>2017</v>
      </c>
      <c r="M11" s="17">
        <v>2017</v>
      </c>
      <c r="N11" s="18">
        <f t="shared" si="0"/>
        <v>32.45</v>
      </c>
      <c r="O11" s="18">
        <v>28.35</v>
      </c>
      <c r="P11" s="18">
        <f t="shared" si="1"/>
        <v>10.530000000000001</v>
      </c>
      <c r="Q11" s="10">
        <f t="shared" si="2"/>
        <v>17.82</v>
      </c>
      <c r="R11" s="20">
        <v>4.099999999999998</v>
      </c>
      <c r="S11" s="17" t="s">
        <v>36</v>
      </c>
      <c r="T11" s="13" t="s">
        <v>49</v>
      </c>
      <c r="U11" s="10" t="s">
        <v>38</v>
      </c>
      <c r="V11" s="19"/>
    </row>
    <row r="12" spans="1:22" ht="19.5" customHeight="1">
      <c r="A12" s="10">
        <v>5</v>
      </c>
      <c r="B12" s="10" t="s">
        <v>31</v>
      </c>
      <c r="C12" s="10" t="s">
        <v>30</v>
      </c>
      <c r="D12" s="11" t="s">
        <v>32</v>
      </c>
      <c r="E12" s="10" t="s">
        <v>50</v>
      </c>
      <c r="F12" s="15" t="s">
        <v>51</v>
      </c>
      <c r="G12" s="16" t="s">
        <v>35</v>
      </c>
      <c r="H12" s="10">
        <v>0.35</v>
      </c>
      <c r="I12" s="10"/>
      <c r="J12" s="10"/>
      <c r="K12" s="10">
        <v>0.35</v>
      </c>
      <c r="L12" s="17">
        <v>2017</v>
      </c>
      <c r="M12" s="17">
        <v>2017</v>
      </c>
      <c r="N12" s="18">
        <f t="shared" si="0"/>
        <v>14.05</v>
      </c>
      <c r="O12" s="18">
        <v>12.25</v>
      </c>
      <c r="P12" s="18">
        <f t="shared" si="1"/>
        <v>4.55</v>
      </c>
      <c r="Q12" s="10">
        <f t="shared" si="2"/>
        <v>7.699999999999999</v>
      </c>
      <c r="R12" s="20">
        <v>1.8000000000000007</v>
      </c>
      <c r="S12" s="17" t="s">
        <v>36</v>
      </c>
      <c r="T12" s="11" t="s">
        <v>52</v>
      </c>
      <c r="U12" s="10" t="s">
        <v>38</v>
      </c>
      <c r="V12" s="19"/>
    </row>
    <row r="13" spans="1:22" ht="19.5" customHeight="1">
      <c r="A13" s="10">
        <v>6</v>
      </c>
      <c r="B13" s="13" t="s">
        <v>31</v>
      </c>
      <c r="C13" s="12" t="s">
        <v>30</v>
      </c>
      <c r="D13" s="11" t="s">
        <v>53</v>
      </c>
      <c r="E13" s="10" t="s">
        <v>54</v>
      </c>
      <c r="F13" s="15" t="s">
        <v>55</v>
      </c>
      <c r="G13" s="16" t="s">
        <v>35</v>
      </c>
      <c r="H13" s="10">
        <v>0.05</v>
      </c>
      <c r="I13" s="10"/>
      <c r="J13" s="10"/>
      <c r="K13" s="10">
        <v>0.05</v>
      </c>
      <c r="L13" s="17">
        <v>2017</v>
      </c>
      <c r="M13" s="17">
        <v>2017</v>
      </c>
      <c r="N13" s="18">
        <f t="shared" si="0"/>
        <v>2.05</v>
      </c>
      <c r="O13" s="18">
        <v>1.75</v>
      </c>
      <c r="P13" s="18">
        <f t="shared" si="1"/>
        <v>0.65</v>
      </c>
      <c r="Q13" s="10">
        <f t="shared" si="2"/>
        <v>1.1</v>
      </c>
      <c r="R13" s="20">
        <v>0.30000000000000004</v>
      </c>
      <c r="S13" s="17" t="s">
        <v>36</v>
      </c>
      <c r="T13" s="11" t="s">
        <v>56</v>
      </c>
      <c r="U13" s="10" t="s">
        <v>38</v>
      </c>
      <c r="V13" s="19"/>
    </row>
    <row r="14" spans="1:22" ht="19.5" customHeight="1">
      <c r="A14" s="10">
        <v>7</v>
      </c>
      <c r="B14" s="13" t="s">
        <v>31</v>
      </c>
      <c r="C14" s="12" t="s">
        <v>30</v>
      </c>
      <c r="D14" s="11" t="s">
        <v>57</v>
      </c>
      <c r="E14" s="10" t="s">
        <v>58</v>
      </c>
      <c r="F14" s="11" t="s">
        <v>59</v>
      </c>
      <c r="G14" s="16" t="s">
        <v>35</v>
      </c>
      <c r="H14" s="10">
        <v>0.8</v>
      </c>
      <c r="I14" s="10"/>
      <c r="J14" s="10"/>
      <c r="K14" s="10">
        <v>0.8</v>
      </c>
      <c r="L14" s="17">
        <v>2017</v>
      </c>
      <c r="M14" s="17">
        <v>2017</v>
      </c>
      <c r="N14" s="18">
        <f t="shared" si="0"/>
        <v>32</v>
      </c>
      <c r="O14" s="18">
        <v>28</v>
      </c>
      <c r="P14" s="18">
        <f t="shared" si="1"/>
        <v>10.4</v>
      </c>
      <c r="Q14" s="10">
        <f t="shared" si="2"/>
        <v>17.6</v>
      </c>
      <c r="R14" s="20">
        <v>4</v>
      </c>
      <c r="S14" s="17" t="s">
        <v>36</v>
      </c>
      <c r="T14" s="11" t="s">
        <v>60</v>
      </c>
      <c r="U14" s="10" t="s">
        <v>38</v>
      </c>
      <c r="V14" s="19"/>
    </row>
    <row r="15" spans="1:22" ht="19.5" customHeight="1">
      <c r="A15" s="10">
        <v>8</v>
      </c>
      <c r="B15" s="13" t="s">
        <v>31</v>
      </c>
      <c r="C15" s="12" t="s">
        <v>30</v>
      </c>
      <c r="D15" s="11" t="s">
        <v>57</v>
      </c>
      <c r="E15" s="10" t="s">
        <v>61</v>
      </c>
      <c r="F15" s="11" t="s">
        <v>62</v>
      </c>
      <c r="G15" s="16" t="s">
        <v>35</v>
      </c>
      <c r="H15" s="10">
        <v>0.74</v>
      </c>
      <c r="I15" s="10"/>
      <c r="J15" s="10"/>
      <c r="K15" s="10">
        <v>0.74</v>
      </c>
      <c r="L15" s="17">
        <v>2017</v>
      </c>
      <c r="M15" s="17">
        <v>2017</v>
      </c>
      <c r="N15" s="18">
        <f t="shared" si="0"/>
        <v>29.6</v>
      </c>
      <c r="O15" s="18">
        <v>25.9</v>
      </c>
      <c r="P15" s="18">
        <f t="shared" si="1"/>
        <v>9.62</v>
      </c>
      <c r="Q15" s="10">
        <f t="shared" si="2"/>
        <v>16.28</v>
      </c>
      <c r="R15" s="20">
        <v>3.700000000000003</v>
      </c>
      <c r="S15" s="17" t="s">
        <v>36</v>
      </c>
      <c r="T15" s="11" t="s">
        <v>63</v>
      </c>
      <c r="U15" s="10" t="s">
        <v>38</v>
      </c>
      <c r="V15" s="19"/>
    </row>
    <row r="16" spans="1:22" ht="19.5" customHeight="1">
      <c r="A16" s="10">
        <v>9</v>
      </c>
      <c r="B16" s="13" t="s">
        <v>31</v>
      </c>
      <c r="C16" s="12" t="s">
        <v>30</v>
      </c>
      <c r="D16" s="11" t="s">
        <v>57</v>
      </c>
      <c r="E16" s="10" t="s">
        <v>64</v>
      </c>
      <c r="F16" s="15" t="s">
        <v>65</v>
      </c>
      <c r="G16" s="16" t="s">
        <v>35</v>
      </c>
      <c r="H16" s="10">
        <v>0.6</v>
      </c>
      <c r="I16" s="10"/>
      <c r="J16" s="10"/>
      <c r="K16" s="10">
        <v>0.6</v>
      </c>
      <c r="L16" s="17">
        <v>2017</v>
      </c>
      <c r="M16" s="17">
        <v>2017</v>
      </c>
      <c r="N16" s="18">
        <f t="shared" si="0"/>
        <v>24</v>
      </c>
      <c r="O16" s="18">
        <v>21</v>
      </c>
      <c r="P16" s="18">
        <f t="shared" si="1"/>
        <v>7.8</v>
      </c>
      <c r="Q16" s="10">
        <f t="shared" si="2"/>
        <v>13.2</v>
      </c>
      <c r="R16" s="20">
        <v>3</v>
      </c>
      <c r="S16" s="17" t="s">
        <v>36</v>
      </c>
      <c r="T16" s="11" t="s">
        <v>63</v>
      </c>
      <c r="U16" s="10" t="s">
        <v>38</v>
      </c>
      <c r="V16" s="19"/>
    </row>
    <row r="17" spans="1:22" ht="19.5" customHeight="1">
      <c r="A17" s="10">
        <v>10</v>
      </c>
      <c r="B17" s="13" t="s">
        <v>31</v>
      </c>
      <c r="C17" s="12" t="s">
        <v>30</v>
      </c>
      <c r="D17" s="11" t="s">
        <v>66</v>
      </c>
      <c r="E17" s="10" t="s">
        <v>67</v>
      </c>
      <c r="F17" s="10" t="s">
        <v>68</v>
      </c>
      <c r="G17" s="16" t="s">
        <v>35</v>
      </c>
      <c r="H17" s="10">
        <v>3.5</v>
      </c>
      <c r="I17" s="10"/>
      <c r="J17" s="10"/>
      <c r="K17" s="10">
        <v>3.5</v>
      </c>
      <c r="L17" s="10">
        <v>2017</v>
      </c>
      <c r="M17" s="10">
        <v>2017</v>
      </c>
      <c r="N17" s="18">
        <f t="shared" si="0"/>
        <v>140</v>
      </c>
      <c r="O17" s="18">
        <v>122.5</v>
      </c>
      <c r="P17" s="18">
        <f t="shared" si="1"/>
        <v>45.5</v>
      </c>
      <c r="Q17" s="10">
        <f t="shared" si="2"/>
        <v>77</v>
      </c>
      <c r="R17" s="20">
        <v>17.5</v>
      </c>
      <c r="S17" s="17" t="s">
        <v>36</v>
      </c>
      <c r="T17" s="11" t="s">
        <v>69</v>
      </c>
      <c r="U17" s="10" t="s">
        <v>70</v>
      </c>
      <c r="V17" s="19"/>
    </row>
    <row r="18" spans="1:22" ht="19.5" customHeight="1">
      <c r="A18" s="10">
        <v>11</v>
      </c>
      <c r="B18" s="13" t="s">
        <v>31</v>
      </c>
      <c r="C18" s="12" t="s">
        <v>30</v>
      </c>
      <c r="D18" s="11" t="s">
        <v>71</v>
      </c>
      <c r="E18" s="10" t="s">
        <v>72</v>
      </c>
      <c r="F18" s="10" t="s">
        <v>73</v>
      </c>
      <c r="G18" s="16" t="s">
        <v>35</v>
      </c>
      <c r="H18" s="10">
        <v>2</v>
      </c>
      <c r="I18" s="10"/>
      <c r="J18" s="10"/>
      <c r="K18" s="10">
        <v>2</v>
      </c>
      <c r="L18" s="10">
        <v>2017</v>
      </c>
      <c r="M18" s="10">
        <v>2017</v>
      </c>
      <c r="N18" s="18">
        <f t="shared" si="0"/>
        <v>80</v>
      </c>
      <c r="O18" s="18">
        <v>70</v>
      </c>
      <c r="P18" s="18">
        <f t="shared" si="1"/>
        <v>26</v>
      </c>
      <c r="Q18" s="10">
        <f t="shared" si="2"/>
        <v>44</v>
      </c>
      <c r="R18" s="20">
        <v>10</v>
      </c>
      <c r="S18" s="17" t="s">
        <v>36</v>
      </c>
      <c r="T18" s="11" t="s">
        <v>74</v>
      </c>
      <c r="U18" s="10" t="s">
        <v>70</v>
      </c>
      <c r="V18" s="19"/>
    </row>
    <row r="19" spans="1:22" ht="19.5" customHeight="1">
      <c r="A19" s="10">
        <v>12</v>
      </c>
      <c r="B19" s="13" t="s">
        <v>31</v>
      </c>
      <c r="C19" s="12" t="s">
        <v>30</v>
      </c>
      <c r="D19" s="11" t="s">
        <v>71</v>
      </c>
      <c r="E19" s="10" t="s">
        <v>75</v>
      </c>
      <c r="F19" s="10" t="s">
        <v>76</v>
      </c>
      <c r="G19" s="16" t="s">
        <v>35</v>
      </c>
      <c r="H19" s="10">
        <v>2.7</v>
      </c>
      <c r="I19" s="10"/>
      <c r="J19" s="10"/>
      <c r="K19" s="10">
        <v>2.7</v>
      </c>
      <c r="L19" s="10">
        <v>2017</v>
      </c>
      <c r="M19" s="10">
        <v>2017</v>
      </c>
      <c r="N19" s="18">
        <f t="shared" si="0"/>
        <v>108</v>
      </c>
      <c r="O19" s="18">
        <v>94.5</v>
      </c>
      <c r="P19" s="18">
        <f t="shared" si="1"/>
        <v>35.1</v>
      </c>
      <c r="Q19" s="10">
        <f t="shared" si="2"/>
        <v>59.400000000000006</v>
      </c>
      <c r="R19" s="20">
        <v>13.5</v>
      </c>
      <c r="S19" s="17" t="s">
        <v>36</v>
      </c>
      <c r="T19" s="11" t="s">
        <v>77</v>
      </c>
      <c r="U19" s="10" t="s">
        <v>38</v>
      </c>
      <c r="V19" s="19"/>
    </row>
    <row r="20" spans="1:22" ht="19.5" customHeight="1">
      <c r="A20" s="10">
        <v>13</v>
      </c>
      <c r="B20" s="13" t="s">
        <v>31</v>
      </c>
      <c r="C20" s="12" t="s">
        <v>30</v>
      </c>
      <c r="D20" s="11" t="s">
        <v>78</v>
      </c>
      <c r="E20" s="10" t="s">
        <v>79</v>
      </c>
      <c r="F20" s="15" t="s">
        <v>80</v>
      </c>
      <c r="G20" s="16" t="s">
        <v>35</v>
      </c>
      <c r="H20" s="10">
        <v>2</v>
      </c>
      <c r="I20" s="10"/>
      <c r="J20" s="10"/>
      <c r="K20" s="10">
        <v>2</v>
      </c>
      <c r="L20" s="10">
        <v>2017</v>
      </c>
      <c r="M20" s="10">
        <v>2017</v>
      </c>
      <c r="N20" s="18">
        <f t="shared" si="0"/>
        <v>80</v>
      </c>
      <c r="O20" s="18">
        <v>70</v>
      </c>
      <c r="P20" s="18">
        <f t="shared" si="1"/>
        <v>26</v>
      </c>
      <c r="Q20" s="10">
        <f t="shared" si="2"/>
        <v>44</v>
      </c>
      <c r="R20" s="20">
        <v>10</v>
      </c>
      <c r="S20" s="17" t="s">
        <v>36</v>
      </c>
      <c r="T20" s="11" t="s">
        <v>81</v>
      </c>
      <c r="U20" s="10" t="s">
        <v>70</v>
      </c>
      <c r="V20" s="19"/>
    </row>
    <row r="21" spans="1:22" ht="19.5" customHeight="1">
      <c r="A21" s="10">
        <v>14</v>
      </c>
      <c r="B21" s="13" t="s">
        <v>31</v>
      </c>
      <c r="C21" s="12" t="s">
        <v>30</v>
      </c>
      <c r="D21" s="10" t="s">
        <v>53</v>
      </c>
      <c r="E21" s="10" t="s">
        <v>82</v>
      </c>
      <c r="F21" s="10" t="s">
        <v>83</v>
      </c>
      <c r="G21" s="16" t="s">
        <v>35</v>
      </c>
      <c r="H21" s="10">
        <v>3.3</v>
      </c>
      <c r="I21" s="10"/>
      <c r="J21" s="10"/>
      <c r="K21" s="10">
        <v>3.3</v>
      </c>
      <c r="L21" s="10">
        <v>2017</v>
      </c>
      <c r="M21" s="10">
        <v>2017</v>
      </c>
      <c r="N21" s="18">
        <f t="shared" si="0"/>
        <v>132</v>
      </c>
      <c r="O21" s="18">
        <v>115.5</v>
      </c>
      <c r="P21" s="18">
        <f t="shared" si="1"/>
        <v>42.9</v>
      </c>
      <c r="Q21" s="10">
        <f t="shared" si="2"/>
        <v>72.6</v>
      </c>
      <c r="R21" s="20">
        <v>16.5</v>
      </c>
      <c r="S21" s="17" t="s">
        <v>36</v>
      </c>
      <c r="T21" s="10" t="s">
        <v>84</v>
      </c>
      <c r="U21" s="10" t="s">
        <v>70</v>
      </c>
      <c r="V21" s="19"/>
    </row>
    <row r="22" spans="1:22" ht="19.5" customHeight="1">
      <c r="A22" s="10">
        <v>15</v>
      </c>
      <c r="B22" s="13" t="s">
        <v>31</v>
      </c>
      <c r="C22" s="13" t="s">
        <v>30</v>
      </c>
      <c r="D22" s="13" t="s">
        <v>53</v>
      </c>
      <c r="E22" s="10" t="s">
        <v>85</v>
      </c>
      <c r="F22" s="14" t="s">
        <v>86</v>
      </c>
      <c r="G22" s="13" t="s">
        <v>35</v>
      </c>
      <c r="H22" s="13">
        <v>2.22</v>
      </c>
      <c r="I22" s="13"/>
      <c r="J22" s="13"/>
      <c r="K22" s="13">
        <v>2.22</v>
      </c>
      <c r="L22" s="13">
        <v>2017</v>
      </c>
      <c r="M22" s="13">
        <v>2017</v>
      </c>
      <c r="N22" s="18">
        <f t="shared" si="0"/>
        <v>88.8</v>
      </c>
      <c r="O22" s="13">
        <v>77.7</v>
      </c>
      <c r="P22" s="18">
        <f aca="true" t="shared" si="3" ref="P22:P27">H22*13</f>
        <v>28.860000000000003</v>
      </c>
      <c r="Q22" s="10">
        <f aca="true" t="shared" si="4" ref="Q22:Q27">H22*22</f>
        <v>48.84</v>
      </c>
      <c r="R22" s="13">
        <v>11.1</v>
      </c>
      <c r="S22" s="13" t="s">
        <v>36</v>
      </c>
      <c r="T22" s="13" t="s">
        <v>87</v>
      </c>
      <c r="U22" s="13" t="s">
        <v>38</v>
      </c>
      <c r="V22" s="19"/>
    </row>
    <row r="23" spans="1:22" ht="19.5" customHeight="1">
      <c r="A23" s="10">
        <v>16</v>
      </c>
      <c r="B23" s="13" t="s">
        <v>31</v>
      </c>
      <c r="C23" s="13" t="s">
        <v>30</v>
      </c>
      <c r="D23" s="13" t="s">
        <v>88</v>
      </c>
      <c r="E23" s="10" t="s">
        <v>89</v>
      </c>
      <c r="F23" s="14" t="s">
        <v>90</v>
      </c>
      <c r="G23" s="13" t="s">
        <v>35</v>
      </c>
      <c r="H23" s="13">
        <v>0.66</v>
      </c>
      <c r="I23" s="13"/>
      <c r="J23" s="13"/>
      <c r="K23" s="13">
        <v>0.66</v>
      </c>
      <c r="L23" s="13">
        <v>2017</v>
      </c>
      <c r="M23" s="13">
        <v>2017</v>
      </c>
      <c r="N23" s="18">
        <f t="shared" si="0"/>
        <v>26.400000000000002</v>
      </c>
      <c r="O23" s="13">
        <v>23.1</v>
      </c>
      <c r="P23" s="18">
        <f t="shared" si="3"/>
        <v>8.58</v>
      </c>
      <c r="Q23" s="10">
        <f t="shared" si="4"/>
        <v>14.520000000000001</v>
      </c>
      <c r="R23" s="13">
        <v>3.3</v>
      </c>
      <c r="S23" s="13" t="s">
        <v>36</v>
      </c>
      <c r="T23" s="13" t="s">
        <v>91</v>
      </c>
      <c r="U23" s="13" t="s">
        <v>38</v>
      </c>
      <c r="V23" s="19"/>
    </row>
    <row r="24" spans="1:22" ht="19.5" customHeight="1">
      <c r="A24" s="10">
        <v>17</v>
      </c>
      <c r="B24" s="13" t="s">
        <v>31</v>
      </c>
      <c r="C24" s="13" t="s">
        <v>30</v>
      </c>
      <c r="D24" s="13" t="s">
        <v>88</v>
      </c>
      <c r="E24" s="10" t="s">
        <v>92</v>
      </c>
      <c r="F24" s="14" t="s">
        <v>93</v>
      </c>
      <c r="G24" s="13" t="s">
        <v>35</v>
      </c>
      <c r="H24" s="13">
        <v>0.92</v>
      </c>
      <c r="I24" s="13"/>
      <c r="J24" s="13"/>
      <c r="K24" s="13">
        <v>0.92</v>
      </c>
      <c r="L24" s="13">
        <v>2017</v>
      </c>
      <c r="M24" s="13">
        <v>2017</v>
      </c>
      <c r="N24" s="18">
        <f t="shared" si="0"/>
        <v>36.82</v>
      </c>
      <c r="O24" s="13">
        <v>32.2</v>
      </c>
      <c r="P24" s="18">
        <f t="shared" si="3"/>
        <v>11.96</v>
      </c>
      <c r="Q24" s="10">
        <f t="shared" si="4"/>
        <v>20.240000000000002</v>
      </c>
      <c r="R24" s="13">
        <v>4.62</v>
      </c>
      <c r="S24" s="13" t="s">
        <v>36</v>
      </c>
      <c r="T24" s="13" t="s">
        <v>94</v>
      </c>
      <c r="U24" s="13" t="s">
        <v>38</v>
      </c>
      <c r="V24" s="19"/>
    </row>
    <row r="25" spans="1:22" ht="19.5" customHeight="1">
      <c r="A25" s="10">
        <v>18</v>
      </c>
      <c r="B25" s="13" t="s">
        <v>31</v>
      </c>
      <c r="C25" s="13" t="s">
        <v>30</v>
      </c>
      <c r="D25" s="13" t="s">
        <v>95</v>
      </c>
      <c r="E25" s="10" t="s">
        <v>96</v>
      </c>
      <c r="F25" s="14" t="s">
        <v>97</v>
      </c>
      <c r="G25" s="13" t="s">
        <v>35</v>
      </c>
      <c r="H25" s="13">
        <v>0.84</v>
      </c>
      <c r="I25" s="13"/>
      <c r="J25" s="13"/>
      <c r="K25" s="13">
        <v>0.84</v>
      </c>
      <c r="L25" s="13">
        <v>2017</v>
      </c>
      <c r="M25" s="13">
        <v>2017</v>
      </c>
      <c r="N25" s="18">
        <f t="shared" si="0"/>
        <v>33.62</v>
      </c>
      <c r="O25" s="13">
        <v>29.4</v>
      </c>
      <c r="P25" s="18">
        <f t="shared" si="3"/>
        <v>10.92</v>
      </c>
      <c r="Q25" s="10">
        <f t="shared" si="4"/>
        <v>18.48</v>
      </c>
      <c r="R25" s="13">
        <v>4.22</v>
      </c>
      <c r="S25" s="13" t="s">
        <v>36</v>
      </c>
      <c r="T25" s="13" t="s">
        <v>98</v>
      </c>
      <c r="U25" s="13" t="s">
        <v>38</v>
      </c>
      <c r="V25" s="19"/>
    </row>
    <row r="26" spans="1:22" ht="19.5" customHeight="1">
      <c r="A26" s="10">
        <v>19</v>
      </c>
      <c r="B26" s="13" t="s">
        <v>31</v>
      </c>
      <c r="C26" s="13" t="s">
        <v>30</v>
      </c>
      <c r="D26" s="13" t="s">
        <v>99</v>
      </c>
      <c r="E26" s="10" t="s">
        <v>100</v>
      </c>
      <c r="F26" s="14" t="s">
        <v>101</v>
      </c>
      <c r="G26" s="13" t="s">
        <v>35</v>
      </c>
      <c r="H26" s="13">
        <v>1.88</v>
      </c>
      <c r="I26" s="13"/>
      <c r="J26" s="13"/>
      <c r="K26" s="13">
        <v>1.88</v>
      </c>
      <c r="L26" s="13">
        <v>2017</v>
      </c>
      <c r="M26" s="13">
        <v>2017</v>
      </c>
      <c r="N26" s="18">
        <f t="shared" si="0"/>
        <v>75.17999999999999</v>
      </c>
      <c r="O26" s="13">
        <v>65.8</v>
      </c>
      <c r="P26" s="18">
        <f t="shared" si="3"/>
        <v>24.439999999999998</v>
      </c>
      <c r="Q26" s="10">
        <f t="shared" si="4"/>
        <v>41.36</v>
      </c>
      <c r="R26" s="13">
        <v>9.379999999999999</v>
      </c>
      <c r="S26" s="13" t="s">
        <v>36</v>
      </c>
      <c r="T26" s="13" t="s">
        <v>102</v>
      </c>
      <c r="U26" s="13" t="s">
        <v>38</v>
      </c>
      <c r="V26" s="19"/>
    </row>
    <row r="27" spans="1:22" ht="19.5" customHeight="1">
      <c r="A27" s="10">
        <v>20</v>
      </c>
      <c r="B27" s="13" t="s">
        <v>31</v>
      </c>
      <c r="C27" s="13" t="s">
        <v>30</v>
      </c>
      <c r="D27" s="13" t="s">
        <v>103</v>
      </c>
      <c r="E27" s="10" t="s">
        <v>104</v>
      </c>
      <c r="F27" s="14" t="s">
        <v>105</v>
      </c>
      <c r="G27" s="13" t="s">
        <v>35</v>
      </c>
      <c r="H27" s="13">
        <v>0.98</v>
      </c>
      <c r="I27" s="13"/>
      <c r="J27" s="13"/>
      <c r="K27" s="13">
        <v>0.98</v>
      </c>
      <c r="L27" s="13">
        <v>2017</v>
      </c>
      <c r="M27" s="13">
        <v>2017</v>
      </c>
      <c r="N27" s="18">
        <f t="shared" si="0"/>
        <v>39.169999999999995</v>
      </c>
      <c r="O27" s="13">
        <v>34.3</v>
      </c>
      <c r="P27" s="18">
        <f t="shared" si="3"/>
        <v>12.74</v>
      </c>
      <c r="Q27" s="10">
        <f t="shared" si="4"/>
        <v>21.56</v>
      </c>
      <c r="R27" s="13">
        <v>4.87</v>
      </c>
      <c r="S27" s="13" t="s">
        <v>36</v>
      </c>
      <c r="T27" s="13" t="s">
        <v>106</v>
      </c>
      <c r="U27" s="13" t="s">
        <v>38</v>
      </c>
      <c r="V27" s="19"/>
    </row>
    <row r="28" spans="1:22" ht="19.5" customHeight="1">
      <c r="A28" s="10">
        <v>21</v>
      </c>
      <c r="B28" s="13" t="s">
        <v>31</v>
      </c>
      <c r="C28" s="13" t="s">
        <v>30</v>
      </c>
      <c r="D28" s="13" t="s">
        <v>107</v>
      </c>
      <c r="E28" s="10" t="s">
        <v>108</v>
      </c>
      <c r="F28" s="14" t="s">
        <v>109</v>
      </c>
      <c r="G28" s="13" t="s">
        <v>35</v>
      </c>
      <c r="H28" s="13">
        <v>2</v>
      </c>
      <c r="I28" s="13"/>
      <c r="J28" s="13"/>
      <c r="K28" s="13">
        <v>2</v>
      </c>
      <c r="L28" s="13">
        <v>2017</v>
      </c>
      <c r="M28" s="13">
        <v>2017</v>
      </c>
      <c r="N28" s="13">
        <v>80</v>
      </c>
      <c r="O28" s="13">
        <v>70</v>
      </c>
      <c r="P28" s="18">
        <f t="shared" si="1"/>
        <v>26</v>
      </c>
      <c r="Q28" s="10">
        <f t="shared" si="2"/>
        <v>44</v>
      </c>
      <c r="R28" s="13">
        <v>10</v>
      </c>
      <c r="S28" s="13" t="s">
        <v>36</v>
      </c>
      <c r="T28" s="13" t="s">
        <v>110</v>
      </c>
      <c r="U28" s="13" t="s">
        <v>38</v>
      </c>
      <c r="V28" s="19"/>
    </row>
    <row r="29" spans="1:22" ht="19.5" customHeight="1">
      <c r="A29" s="10">
        <v>22</v>
      </c>
      <c r="B29" s="13" t="s">
        <v>31</v>
      </c>
      <c r="C29" s="13" t="s">
        <v>30</v>
      </c>
      <c r="D29" s="13" t="s">
        <v>42</v>
      </c>
      <c r="E29" s="10" t="s">
        <v>111</v>
      </c>
      <c r="F29" s="14" t="s">
        <v>112</v>
      </c>
      <c r="G29" s="13" t="s">
        <v>35</v>
      </c>
      <c r="H29" s="13">
        <v>1</v>
      </c>
      <c r="I29" s="13"/>
      <c r="J29" s="13"/>
      <c r="K29" s="13">
        <v>1</v>
      </c>
      <c r="L29" s="13">
        <v>2017</v>
      </c>
      <c r="M29" s="13">
        <v>2017</v>
      </c>
      <c r="N29" s="13">
        <v>40</v>
      </c>
      <c r="O29" s="13">
        <v>35</v>
      </c>
      <c r="P29" s="18">
        <f t="shared" si="1"/>
        <v>13</v>
      </c>
      <c r="Q29" s="10">
        <f t="shared" si="2"/>
        <v>22</v>
      </c>
      <c r="R29" s="13">
        <v>5</v>
      </c>
      <c r="S29" s="13" t="s">
        <v>36</v>
      </c>
      <c r="T29" s="13" t="s">
        <v>113</v>
      </c>
      <c r="U29" s="13" t="s">
        <v>70</v>
      </c>
      <c r="V29" s="19"/>
    </row>
    <row r="30" spans="1:22" ht="19.5" customHeight="1">
      <c r="A30" s="10">
        <v>23</v>
      </c>
      <c r="B30" s="13" t="s">
        <v>31</v>
      </c>
      <c r="C30" s="13" t="s">
        <v>30</v>
      </c>
      <c r="D30" s="13" t="s">
        <v>66</v>
      </c>
      <c r="E30" s="10" t="s">
        <v>114</v>
      </c>
      <c r="F30" s="14" t="s">
        <v>115</v>
      </c>
      <c r="G30" s="13" t="s">
        <v>35</v>
      </c>
      <c r="H30" s="13">
        <v>0.8</v>
      </c>
      <c r="I30" s="13"/>
      <c r="J30" s="13"/>
      <c r="K30" s="13">
        <v>0.8</v>
      </c>
      <c r="L30" s="13">
        <v>2017</v>
      </c>
      <c r="M30" s="13">
        <v>2017</v>
      </c>
      <c r="N30" s="13">
        <v>32</v>
      </c>
      <c r="O30" s="13">
        <v>28</v>
      </c>
      <c r="P30" s="18">
        <f t="shared" si="1"/>
        <v>10.4</v>
      </c>
      <c r="Q30" s="10">
        <f t="shared" si="2"/>
        <v>17.6</v>
      </c>
      <c r="R30" s="13">
        <v>4</v>
      </c>
      <c r="S30" s="13" t="s">
        <v>36</v>
      </c>
      <c r="T30" s="13" t="s">
        <v>116</v>
      </c>
      <c r="U30" s="13" t="s">
        <v>70</v>
      </c>
      <c r="V30" s="19"/>
    </row>
    <row r="31" spans="1:22" ht="19.5" customHeight="1">
      <c r="A31" s="10">
        <v>24</v>
      </c>
      <c r="B31" s="13" t="s">
        <v>31</v>
      </c>
      <c r="C31" s="13" t="s">
        <v>30</v>
      </c>
      <c r="D31" s="13" t="s">
        <v>32</v>
      </c>
      <c r="E31" s="10" t="s">
        <v>117</v>
      </c>
      <c r="F31" s="14" t="s">
        <v>118</v>
      </c>
      <c r="G31" s="13" t="s">
        <v>35</v>
      </c>
      <c r="H31" s="13">
        <v>1.5</v>
      </c>
      <c r="I31" s="13"/>
      <c r="J31" s="13"/>
      <c r="K31" s="13">
        <v>1.5</v>
      </c>
      <c r="L31" s="13">
        <v>2017</v>
      </c>
      <c r="M31" s="13">
        <v>2017</v>
      </c>
      <c r="N31" s="13">
        <v>60</v>
      </c>
      <c r="O31" s="13">
        <v>52.5</v>
      </c>
      <c r="P31" s="18">
        <f t="shared" si="1"/>
        <v>19.5</v>
      </c>
      <c r="Q31" s="10">
        <f t="shared" si="2"/>
        <v>33</v>
      </c>
      <c r="R31" s="13">
        <v>7.5</v>
      </c>
      <c r="S31" s="13" t="s">
        <v>36</v>
      </c>
      <c r="T31" s="13" t="s">
        <v>119</v>
      </c>
      <c r="U31" s="13" t="s">
        <v>38</v>
      </c>
      <c r="V31" s="19"/>
    </row>
    <row r="32" spans="1:22" ht="19.5" customHeight="1">
      <c r="A32" s="10">
        <v>25</v>
      </c>
      <c r="B32" s="13" t="s">
        <v>31</v>
      </c>
      <c r="C32" s="13" t="s">
        <v>30</v>
      </c>
      <c r="D32" s="13" t="s">
        <v>42</v>
      </c>
      <c r="E32" s="10" t="s">
        <v>120</v>
      </c>
      <c r="F32" s="14" t="s">
        <v>121</v>
      </c>
      <c r="G32" s="13" t="s">
        <v>35</v>
      </c>
      <c r="H32" s="13">
        <v>0.3</v>
      </c>
      <c r="I32" s="13"/>
      <c r="J32" s="13"/>
      <c r="K32" s="13">
        <v>0.3</v>
      </c>
      <c r="L32" s="13">
        <v>2017</v>
      </c>
      <c r="M32" s="13">
        <v>2017</v>
      </c>
      <c r="N32" s="13">
        <v>12</v>
      </c>
      <c r="O32" s="13">
        <v>10.5</v>
      </c>
      <c r="P32" s="18">
        <f t="shared" si="1"/>
        <v>3.9</v>
      </c>
      <c r="Q32" s="10">
        <f t="shared" si="2"/>
        <v>6.6</v>
      </c>
      <c r="R32" s="13">
        <v>1.5</v>
      </c>
      <c r="S32" s="13" t="s">
        <v>36</v>
      </c>
      <c r="T32" s="13" t="s">
        <v>122</v>
      </c>
      <c r="U32" s="13" t="s">
        <v>70</v>
      </c>
      <c r="V32" s="19"/>
    </row>
    <row r="33" spans="1:22" ht="19.5" customHeight="1">
      <c r="A33" s="10">
        <v>26</v>
      </c>
      <c r="B33" s="13" t="s">
        <v>31</v>
      </c>
      <c r="C33" s="13" t="s">
        <v>30</v>
      </c>
      <c r="D33" s="13" t="s">
        <v>66</v>
      </c>
      <c r="E33" s="10" t="s">
        <v>123</v>
      </c>
      <c r="F33" s="14" t="s">
        <v>124</v>
      </c>
      <c r="G33" s="13" t="s">
        <v>35</v>
      </c>
      <c r="H33" s="13">
        <v>0.7</v>
      </c>
      <c r="I33" s="13"/>
      <c r="J33" s="13"/>
      <c r="K33" s="13">
        <v>0.7</v>
      </c>
      <c r="L33" s="13">
        <v>2017</v>
      </c>
      <c r="M33" s="13">
        <v>2017</v>
      </c>
      <c r="N33" s="13">
        <v>28</v>
      </c>
      <c r="O33" s="13">
        <v>24.5</v>
      </c>
      <c r="P33" s="18">
        <f t="shared" si="1"/>
        <v>9.1</v>
      </c>
      <c r="Q33" s="10">
        <f t="shared" si="2"/>
        <v>15.399999999999999</v>
      </c>
      <c r="R33" s="13">
        <v>3.5</v>
      </c>
      <c r="S33" s="13" t="s">
        <v>36</v>
      </c>
      <c r="T33" s="13" t="s">
        <v>125</v>
      </c>
      <c r="U33" s="13" t="s">
        <v>38</v>
      </c>
      <c r="V33" s="19"/>
    </row>
    <row r="34" spans="1:22" ht="19.5" customHeight="1">
      <c r="A34" s="10">
        <v>27</v>
      </c>
      <c r="B34" s="13" t="s">
        <v>31</v>
      </c>
      <c r="C34" s="13" t="s">
        <v>30</v>
      </c>
      <c r="D34" s="13" t="s">
        <v>53</v>
      </c>
      <c r="E34" s="10" t="s">
        <v>126</v>
      </c>
      <c r="F34" s="14" t="s">
        <v>127</v>
      </c>
      <c r="G34" s="13" t="s">
        <v>35</v>
      </c>
      <c r="H34" s="13">
        <v>1.2</v>
      </c>
      <c r="I34" s="13"/>
      <c r="J34" s="13"/>
      <c r="K34" s="13">
        <v>1.2</v>
      </c>
      <c r="L34" s="13">
        <v>2017</v>
      </c>
      <c r="M34" s="13">
        <v>2017</v>
      </c>
      <c r="N34" s="13">
        <v>48</v>
      </c>
      <c r="O34" s="13">
        <v>42</v>
      </c>
      <c r="P34" s="18">
        <f t="shared" si="1"/>
        <v>15.6</v>
      </c>
      <c r="Q34" s="10">
        <f t="shared" si="2"/>
        <v>26.4</v>
      </c>
      <c r="R34" s="13">
        <v>6</v>
      </c>
      <c r="S34" s="13" t="s">
        <v>36</v>
      </c>
      <c r="T34" s="13" t="s">
        <v>128</v>
      </c>
      <c r="U34" s="13" t="s">
        <v>70</v>
      </c>
      <c r="V34" s="19"/>
    </row>
  </sheetData>
  <sheetProtection/>
  <mergeCells count="26">
    <mergeCell ref="A1:B1"/>
    <mergeCell ref="A2:V2"/>
    <mergeCell ref="A3:D3"/>
    <mergeCell ref="H3:K3"/>
    <mergeCell ref="L3:M3"/>
    <mergeCell ref="N3:R3"/>
    <mergeCell ref="O4:Q4"/>
    <mergeCell ref="A4:A5"/>
    <mergeCell ref="B4:B5"/>
    <mergeCell ref="C4:C5"/>
    <mergeCell ref="D4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R4:R5"/>
    <mergeCell ref="S3:S5"/>
    <mergeCell ref="T3:T5"/>
    <mergeCell ref="U3:U5"/>
    <mergeCell ref="V3:V5"/>
  </mergeCells>
  <printOptions/>
  <pageMargins left="0.16" right="0.16" top="0.2" bottom="0.39" header="0.28" footer="0.16"/>
  <pageSetup errors="blank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2017-06-21T07:10:47Z</cp:lastPrinted>
  <dcterms:created xsi:type="dcterms:W3CDTF">2017-06-18T08:09:49Z</dcterms:created>
  <dcterms:modified xsi:type="dcterms:W3CDTF">2017-09-15T07:31:58Z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