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01" activeTab="0"/>
  </bookViews>
  <sheets>
    <sheet name="市重点月报表" sheetId="1" r:id="rId1"/>
    <sheet name="Sheet1" sheetId="2" r:id="rId2"/>
  </sheets>
  <definedNames>
    <definedName name="_xlnm.Print_Titles" localSheetId="0">'市重点月报表'!$5:$5</definedName>
  </definedNames>
  <calcPr fullCalcOnLoad="1"/>
</workbook>
</file>

<file path=xl/sharedStrings.xml><?xml version="1.0" encoding="utf-8"?>
<sst xmlns="http://schemas.openxmlformats.org/spreadsheetml/2006/main" count="109" uniqueCount="104">
  <si>
    <t>附件1：</t>
  </si>
  <si>
    <t>西平县2022年省重点建设项目8月报表</t>
  </si>
  <si>
    <t xml:space="preserve"> 单位：万元</t>
  </si>
  <si>
    <t>计划新征用地（亩）</t>
  </si>
  <si>
    <t>项目业主</t>
  </si>
  <si>
    <t>责任单位</t>
  </si>
  <si>
    <t>序号</t>
  </si>
  <si>
    <t>项目名称</t>
  </si>
  <si>
    <t>主要建设内容及建设总规模</t>
  </si>
  <si>
    <t>起止年限（年月至年月）</t>
  </si>
  <si>
    <t>总投资（万元）</t>
  </si>
  <si>
    <t>2022年计划完成投资</t>
  </si>
  <si>
    <t>8月完成投资</t>
  </si>
  <si>
    <t>1-8月累计完成投资</t>
  </si>
  <si>
    <t>1-8月累计完成投资占年度计划的%</t>
  </si>
  <si>
    <t>工程形象进度及存在的问题</t>
  </si>
  <si>
    <t>审批（核准、备案）情况</t>
  </si>
  <si>
    <t>建设规划审批情况</t>
  </si>
  <si>
    <t>环评审批情况</t>
  </si>
  <si>
    <t>用地审批情况</t>
  </si>
  <si>
    <t>总征
地数</t>
  </si>
  <si>
    <t>已征地数</t>
  </si>
  <si>
    <t>当年需
征地数</t>
  </si>
  <si>
    <t>西平县（7个）</t>
  </si>
  <si>
    <t>一</t>
  </si>
  <si>
    <t>基础设施建设项目（个）</t>
  </si>
  <si>
    <t>二</t>
  </si>
  <si>
    <t>产业结构优化升级项目（6个）</t>
  </si>
  <si>
    <t>工业项目（5个）</t>
  </si>
  <si>
    <t>竣工项目（1个）</t>
  </si>
  <si>
    <t>香港溢丰针织有限公司溢丰智能针织产业园项目</t>
  </si>
  <si>
    <t>总建筑面积11万平方米，主要建设标准化厂房和配套附属设施，年产各类毛衫2000万件，年产羊绒纱线1000吨</t>
  </si>
  <si>
    <t>2020.06-2022.12</t>
  </si>
  <si>
    <t>厂房基本建成试投产，新引进安装16台纺织设备</t>
  </si>
  <si>
    <t>2020-411721-18-03-006991</t>
  </si>
  <si>
    <t>地字第41172101〔2021〕00011</t>
  </si>
  <si>
    <t>西环评表（2020）57号</t>
  </si>
  <si>
    <t>西自然（2021）42号</t>
  </si>
  <si>
    <t>西平县蚕神源服饰有限公司</t>
  </si>
  <si>
    <t>产业集聚区</t>
  </si>
  <si>
    <t>续建项目（2个）</t>
  </si>
  <si>
    <t>华鼎电气5G智慧杆塔高新技术园区项目</t>
  </si>
  <si>
    <t>总建筑面积18万平方米，主要建设标准化厂房、库房以及展示中心、研发中心等配套设施，主要研发生产电力、铁路等集成智慧灯杆系统产品，年生产灯杆5000基，通讯塔500基</t>
  </si>
  <si>
    <t>2019.07-2021.12</t>
  </si>
  <si>
    <t>建设研发楼6000平方米，厂房已建5万平方米，购置智能机器人、钣金生产线等设备100多台，目前正在安装试生产。</t>
  </si>
  <si>
    <t>2019-411721-33-03-006991</t>
  </si>
  <si>
    <t>地字第41172101〔2020〕00009</t>
  </si>
  <si>
    <t>西环〔2020〕55号</t>
  </si>
  <si>
    <t>西自然（2022）44号</t>
  </si>
  <si>
    <t>河南华鼎电气有限公司</t>
  </si>
  <si>
    <t>河南万华机械有限公司西平畜禽科技创新孵化园项目</t>
  </si>
  <si>
    <t>总建筑面积28万平方米，新建4栋标准化厂房(其中包括智能自动化无人车间)，仓储物流中心，办公楼、研发中心、生活配套附属设施，建设5条柔性智能化养殖设备生产线</t>
  </si>
  <si>
    <t>2020.04-2021.12</t>
  </si>
  <si>
    <t>办公楼及研发中心主体已基本完工，配套设施正在完善，4栋生产厂房已投入生产</t>
  </si>
  <si>
    <t>2019-411721-35-03-070323</t>
  </si>
  <si>
    <t>建字第41172101202200016号</t>
  </si>
  <si>
    <t>西环〔2020〕18号</t>
  </si>
  <si>
    <t>西自然（2022）40号</t>
  </si>
  <si>
    <t>河南万华机械有限公司</t>
  </si>
  <si>
    <t>计划新开工项目（2个）</t>
  </si>
  <si>
    <t>河南森润实业有限公司畜牧产业供应链产业园项目</t>
  </si>
  <si>
    <t>总建筑面积20万平方米，主要建设厂房及配套设施，年产畜牧机械20万套，拟入驻畜牧装备企业8家</t>
  </si>
  <si>
    <t>2022.02-2024.12</t>
  </si>
  <si>
    <t>1#、2#车间钢结构正在安装；3#、4#车间钢结构全部安装完成；1#配套房一层、三层地砖铺装及墙面批白全部完成，外墙真石漆开始施工；2#配套房内外墙抹灰全部施工完成；3#配套房一层、三层地砖铺装全部完成，一层批白全部完成，真石漆开始施工；4#配套房内外墙抹灰全部施工完成，卫生间防水施工完成</t>
  </si>
  <si>
    <t>2020-411721-34-03-093660</t>
  </si>
  <si>
    <t>建字第41172101202200014号</t>
  </si>
  <si>
    <t>西环〔2021〕16号</t>
  </si>
  <si>
    <t>豫政土〔2021〕931号豫政土〔2021〕1196号</t>
  </si>
  <si>
    <t>河南森润实业有限公司</t>
  </si>
  <si>
    <t>今三麦餐饮食材中央（厨房）工厂项目</t>
  </si>
  <si>
    <t>总建筑面积9.1万平方米，主要建设厂房和配套附属设施，建设现代化速冻食品生产线30条，日产1500吨米面制品、调理肉制品、中式菜肴、米饭套餐、果蔬制品等食品</t>
  </si>
  <si>
    <t>2022.01-2023.12</t>
  </si>
  <si>
    <t>钢构班组安装央厨梁柱；土建班组回填央厨北侧地面基础整平并压实，机械冷库地面基础砂石回填整平并压实，钢筋绑扎，底层砼浇筑;北侧二楼制冷机班组管道安装焊接。</t>
  </si>
  <si>
    <t>2020-411721-14-03-043733</t>
  </si>
  <si>
    <t>建字第41172101202000024号</t>
  </si>
  <si>
    <t>西环评表[2020]58号</t>
  </si>
  <si>
    <t>豫（2020）西平县不动产第0003781号</t>
  </si>
  <si>
    <t>河南今三麦食品有限公司</t>
  </si>
  <si>
    <t>服务业项目（个）</t>
  </si>
  <si>
    <t>现代农业项目
（1个）</t>
  </si>
  <si>
    <t>驻马店优然牧业新建24000头全群牛养殖示范园区项目</t>
  </si>
  <si>
    <r>
      <t>总建筑面积</t>
    </r>
    <r>
      <rPr>
        <sz val="11"/>
        <rFont val="Calibri"/>
        <family val="2"/>
      </rPr>
      <t>36</t>
    </r>
    <r>
      <rPr>
        <sz val="11"/>
        <rFont val="宋体"/>
        <family val="0"/>
      </rPr>
      <t>万平方米，主要建设</t>
    </r>
    <r>
      <rPr>
        <sz val="11"/>
        <rFont val="Calibri"/>
        <family val="2"/>
      </rPr>
      <t>2.4</t>
    </r>
    <r>
      <rPr>
        <sz val="11"/>
        <rFont val="宋体"/>
        <family val="0"/>
      </rPr>
      <t>万个奶牛养殖畜位，配套建设挤奶设施、饲草料供应设施、环保粪污沼气处理设施及配套办公生活设施等，项目整体规划全群牛养殖</t>
    </r>
    <r>
      <rPr>
        <sz val="11"/>
        <rFont val="Calibri"/>
        <family val="2"/>
      </rPr>
      <t>24000</t>
    </r>
    <r>
      <rPr>
        <sz val="11"/>
        <rFont val="宋体"/>
        <family val="0"/>
      </rPr>
      <t>头</t>
    </r>
  </si>
  <si>
    <t>生活区宿舍楼、食堂全部施工完成；饲草料区青贮窖、干草棚全部施工完成；饲养区牛舍共计41栋，已施工完成40栋；环保区氧化塘施工完成，沼气系统施工完成。</t>
  </si>
  <si>
    <t>2020-411721-03-03-085006</t>
  </si>
  <si>
    <t>农业用地无需办理</t>
  </si>
  <si>
    <t>驻环审（2021）5号</t>
  </si>
  <si>
    <t>西自然（2022）33号</t>
  </si>
  <si>
    <t>驻马店优然牧业有限责任公司</t>
  </si>
  <si>
    <t>嫘祖镇</t>
  </si>
  <si>
    <t>三</t>
  </si>
  <si>
    <t>生态环保项目（个）</t>
  </si>
  <si>
    <t>四</t>
  </si>
  <si>
    <t>民生和社会事业项目（1个）</t>
  </si>
  <si>
    <t>续建项目（1个）</t>
  </si>
  <si>
    <t>西平县第二人民医院异地新建项目</t>
  </si>
  <si>
    <t>总建筑面积约7.7万平方米，主要建设门诊医技综合楼、病房综合楼、业务综合楼、传染病楼等</t>
  </si>
  <si>
    <t>2021.02-2022.12</t>
  </si>
  <si>
    <t>全部主体封顶。开展二次结构工作，传染病楼目前完成七层砌外墙工作；门诊医技综合楼进行3、4层的外墙砌墙；病房综合楼外墙砌墙已完成5层。</t>
  </si>
  <si>
    <t>西发改投资[2020]95号</t>
  </si>
  <si>
    <t>西自然资[2020]41号</t>
  </si>
  <si>
    <t>西环[2020]204号</t>
  </si>
  <si>
    <t>豫政土[2021]246号</t>
  </si>
  <si>
    <t>西平县第二人民医院</t>
  </si>
  <si>
    <t>卫健体委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</si>
</sst>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sz val="12"/>
      <name val="方正大标宋简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24"/>
      <name val="方正大标宋简体"/>
      <family val="0"/>
    </font>
    <font>
      <b/>
      <sz val="11"/>
      <name val="宋体"/>
      <family val="0"/>
    </font>
    <font>
      <sz val="11"/>
      <name val="黑体"/>
      <family val="3"/>
    </font>
    <font>
      <sz val="10"/>
      <name val="Calibri"/>
      <family val="2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2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" fillId="0" borderId="0">
      <alignment/>
      <protection/>
    </xf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0">
      <alignment/>
      <protection/>
    </xf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15" fillId="5" borderId="0" applyNumberFormat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普通_活用表_亿元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_ET_STYLE_NoName_00__2014第一批" xfId="60"/>
    <cellStyle name="强调文字颜色 5" xfId="61"/>
    <cellStyle name="40% - 强调文字颜色 5" xfId="62"/>
    <cellStyle name="60% - 强调文字颜色 5" xfId="63"/>
    <cellStyle name="强调文字颜色 6" xfId="64"/>
    <cellStyle name="0,0&#13;&#10;NA&#13;&#10;" xfId="65"/>
    <cellStyle name="40% - 强调文字颜色 6" xfId="66"/>
    <cellStyle name="0,0&#13;&#10;NA&#13;&#10; 2" xfId="67"/>
    <cellStyle name="60% - 强调文字颜色 6" xfId="68"/>
    <cellStyle name="差_2014第一批" xfId="69"/>
    <cellStyle name="常规 2" xfId="70"/>
    <cellStyle name="好_2014第一批" xfId="71"/>
    <cellStyle name="样式 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tabSelected="1" view="pageBreakPreview" zoomScaleSheetLayoutView="100" workbookViewId="0" topLeftCell="A19">
      <selection activeCell="J20" sqref="J20"/>
    </sheetView>
  </sheetViews>
  <sheetFormatPr defaultColWidth="9.00390625" defaultRowHeight="14.25"/>
  <cols>
    <col min="1" max="1" width="4.50390625" style="7" customWidth="1"/>
    <col min="2" max="2" width="17.50390625" style="8" customWidth="1"/>
    <col min="3" max="3" width="26.375" style="8" customWidth="1"/>
    <col min="4" max="4" width="10.50390625" style="8" customWidth="1"/>
    <col min="5" max="5" width="9.625" style="8" customWidth="1"/>
    <col min="6" max="6" width="7.25390625" style="8" customWidth="1"/>
    <col min="7" max="9" width="7.875" style="8" customWidth="1"/>
    <col min="10" max="10" width="19.75390625" style="9" customWidth="1"/>
    <col min="11" max="11" width="12.75390625" style="7" customWidth="1"/>
    <col min="12" max="12" width="9.375" style="7" customWidth="1"/>
    <col min="13" max="13" width="10.50390625" style="7" customWidth="1"/>
    <col min="14" max="14" width="11.625" style="7" customWidth="1"/>
    <col min="15" max="15" width="6.00390625" style="8" customWidth="1"/>
    <col min="16" max="16" width="4.75390625" style="8" customWidth="1"/>
    <col min="17" max="17" width="5.25390625" style="8" customWidth="1"/>
    <col min="18" max="18" width="8.75390625" style="8" customWidth="1"/>
    <col min="19" max="19" width="9.25390625" style="7" customWidth="1"/>
    <col min="20" max="20" width="12.75390625" style="8" bestFit="1" customWidth="1"/>
    <col min="21" max="21" width="9.125" style="8" bestFit="1" customWidth="1"/>
    <col min="22" max="16384" width="9.00390625" style="8" customWidth="1"/>
  </cols>
  <sheetData>
    <row r="1" spans="1:19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31"/>
      <c r="K1" s="32"/>
      <c r="L1" s="32"/>
      <c r="M1" s="32"/>
      <c r="N1" s="32"/>
      <c r="O1" s="32"/>
      <c r="P1" s="32"/>
      <c r="Q1" s="32"/>
      <c r="R1" s="32"/>
      <c r="S1" s="29"/>
    </row>
    <row r="2" spans="1:19" s="2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6" ht="16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O3" s="7"/>
      <c r="P3" s="7"/>
    </row>
    <row r="4" spans="1:19" s="3" customFormat="1" ht="30.75" customHeight="1">
      <c r="A4" s="14"/>
      <c r="B4" s="14"/>
      <c r="C4" s="14"/>
      <c r="D4" s="14"/>
      <c r="E4" s="14"/>
      <c r="F4" s="15"/>
      <c r="G4" s="15"/>
      <c r="H4" s="15"/>
      <c r="I4" s="15"/>
      <c r="J4" s="14"/>
      <c r="K4" s="14"/>
      <c r="L4" s="14"/>
      <c r="M4" s="14"/>
      <c r="N4" s="14"/>
      <c r="O4" s="33" t="s">
        <v>3</v>
      </c>
      <c r="P4" s="34"/>
      <c r="Q4" s="44"/>
      <c r="R4" s="45" t="s">
        <v>4</v>
      </c>
      <c r="S4" s="45" t="s">
        <v>5</v>
      </c>
    </row>
    <row r="5" spans="1:19" s="4" customFormat="1" ht="72" customHeight="1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7" t="s">
        <v>12</v>
      </c>
      <c r="H5" s="17" t="s">
        <v>13</v>
      </c>
      <c r="I5" s="17" t="s">
        <v>14</v>
      </c>
      <c r="J5" s="16" t="s">
        <v>15</v>
      </c>
      <c r="K5" s="35" t="s">
        <v>16</v>
      </c>
      <c r="L5" s="35" t="s">
        <v>17</v>
      </c>
      <c r="M5" s="35" t="s">
        <v>18</v>
      </c>
      <c r="N5" s="35" t="s">
        <v>19</v>
      </c>
      <c r="O5" s="36" t="s">
        <v>20</v>
      </c>
      <c r="P5" s="36" t="s">
        <v>21</v>
      </c>
      <c r="Q5" s="46" t="s">
        <v>22</v>
      </c>
      <c r="R5" s="45"/>
      <c r="S5" s="45"/>
    </row>
    <row r="6" spans="1:250" s="4" customFormat="1" ht="33" customHeight="1">
      <c r="A6" s="18"/>
      <c r="B6" s="19" t="s">
        <v>23</v>
      </c>
      <c r="C6" s="20"/>
      <c r="D6" s="20"/>
      <c r="E6" s="20">
        <f>SUM(E11:E24)</f>
        <v>1050000</v>
      </c>
      <c r="F6" s="20">
        <f>SUM(F11:F24)</f>
        <v>385000</v>
      </c>
      <c r="G6" s="20">
        <f>SUM(G11:G24)</f>
        <v>75900</v>
      </c>
      <c r="H6" s="20">
        <f>SUM(H11:H24)</f>
        <v>523500</v>
      </c>
      <c r="I6" s="37">
        <f>H6/F6</f>
        <v>1.3597402597402597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s="4" customFormat="1" ht="27">
      <c r="A7" s="18" t="s">
        <v>24</v>
      </c>
      <c r="B7" s="19" t="s">
        <v>25</v>
      </c>
      <c r="C7" s="20"/>
      <c r="D7" s="20"/>
      <c r="E7" s="20"/>
      <c r="F7" s="20"/>
      <c r="G7" s="20"/>
      <c r="H7" s="20"/>
      <c r="I7" s="37"/>
      <c r="J7" s="20"/>
      <c r="K7" s="20"/>
      <c r="L7" s="20"/>
      <c r="M7" s="20"/>
      <c r="N7" s="20"/>
      <c r="O7" s="20"/>
      <c r="P7" s="20"/>
      <c r="Q7" s="20"/>
      <c r="R7" s="20"/>
      <c r="S7" s="20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s="4" customFormat="1" ht="27" customHeight="1">
      <c r="A8" s="21" t="s">
        <v>26</v>
      </c>
      <c r="B8" s="20" t="s">
        <v>27</v>
      </c>
      <c r="C8" s="20"/>
      <c r="D8" s="20"/>
      <c r="E8" s="20"/>
      <c r="F8" s="20"/>
      <c r="G8" s="20"/>
      <c r="H8" s="20"/>
      <c r="I8" s="37"/>
      <c r="J8" s="20"/>
      <c r="K8" s="20"/>
      <c r="L8" s="20"/>
      <c r="M8" s="20"/>
      <c r="N8" s="20"/>
      <c r="O8" s="20"/>
      <c r="P8" s="20"/>
      <c r="Q8" s="20"/>
      <c r="R8" s="20"/>
      <c r="S8" s="20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s="4" customFormat="1" ht="27" customHeight="1">
      <c r="A9" s="21"/>
      <c r="B9" s="20" t="s">
        <v>28</v>
      </c>
      <c r="C9" s="20"/>
      <c r="D9" s="20"/>
      <c r="E9" s="20"/>
      <c r="F9" s="20"/>
      <c r="G9" s="20"/>
      <c r="H9" s="20"/>
      <c r="I9" s="37"/>
      <c r="J9" s="20"/>
      <c r="K9" s="20"/>
      <c r="L9" s="20"/>
      <c r="M9" s="20"/>
      <c r="N9" s="20"/>
      <c r="O9" s="20"/>
      <c r="P9" s="20"/>
      <c r="Q9" s="20"/>
      <c r="R9" s="20"/>
      <c r="S9" s="20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s="4" customFormat="1" ht="27" customHeight="1">
      <c r="A10" s="21"/>
      <c r="B10" s="20" t="s">
        <v>29</v>
      </c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s="4" customFormat="1" ht="54">
      <c r="A11" s="22">
        <v>1</v>
      </c>
      <c r="B11" s="22" t="s">
        <v>30</v>
      </c>
      <c r="C11" s="22" t="s">
        <v>31</v>
      </c>
      <c r="D11" s="22" t="s">
        <v>32</v>
      </c>
      <c r="E11" s="22">
        <v>200000</v>
      </c>
      <c r="F11" s="22">
        <v>50000</v>
      </c>
      <c r="G11" s="20">
        <v>9800</v>
      </c>
      <c r="H11" s="20">
        <v>69100</v>
      </c>
      <c r="I11" s="37">
        <f aca="true" t="shared" si="0" ref="I11:I14">H11/F11</f>
        <v>1.382</v>
      </c>
      <c r="J11" s="22" t="s">
        <v>33</v>
      </c>
      <c r="K11" s="22" t="s">
        <v>34</v>
      </c>
      <c r="L11" s="38" t="s">
        <v>35</v>
      </c>
      <c r="M11" s="22" t="s">
        <v>36</v>
      </c>
      <c r="N11" s="38" t="s">
        <v>37</v>
      </c>
      <c r="O11" s="22">
        <v>100</v>
      </c>
      <c r="P11" s="22">
        <v>100</v>
      </c>
      <c r="Q11" s="22">
        <v>0</v>
      </c>
      <c r="R11" s="22" t="s">
        <v>38</v>
      </c>
      <c r="S11" s="22" t="s">
        <v>39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s="4" customFormat="1" ht="30" customHeight="1">
      <c r="A12" s="21"/>
      <c r="B12" s="20" t="s">
        <v>40</v>
      </c>
      <c r="C12" s="22"/>
      <c r="D12" s="22"/>
      <c r="E12" s="22"/>
      <c r="F12" s="22"/>
      <c r="G12" s="20"/>
      <c r="H12" s="20"/>
      <c r="I12" s="37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s="4" customFormat="1" ht="150" customHeight="1">
      <c r="A13" s="22">
        <v>1</v>
      </c>
      <c r="B13" s="22" t="s">
        <v>41</v>
      </c>
      <c r="C13" s="22" t="s">
        <v>42</v>
      </c>
      <c r="D13" s="22" t="s">
        <v>43</v>
      </c>
      <c r="E13" s="22">
        <v>150000</v>
      </c>
      <c r="F13" s="22">
        <v>50000</v>
      </c>
      <c r="G13" s="20">
        <v>11000</v>
      </c>
      <c r="H13" s="20">
        <v>69300</v>
      </c>
      <c r="I13" s="37">
        <f t="shared" si="0"/>
        <v>1.386</v>
      </c>
      <c r="J13" s="22" t="s">
        <v>44</v>
      </c>
      <c r="K13" s="22" t="s">
        <v>45</v>
      </c>
      <c r="L13" s="22" t="s">
        <v>46</v>
      </c>
      <c r="M13" s="22" t="s">
        <v>47</v>
      </c>
      <c r="N13" s="38" t="s">
        <v>48</v>
      </c>
      <c r="O13" s="22">
        <v>220</v>
      </c>
      <c r="P13" s="22">
        <v>0</v>
      </c>
      <c r="Q13" s="22">
        <v>100</v>
      </c>
      <c r="R13" s="22" t="s">
        <v>49</v>
      </c>
      <c r="S13" s="22" t="s">
        <v>39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s="4" customFormat="1" ht="84.75" customHeight="1">
      <c r="A14" s="22">
        <v>2</v>
      </c>
      <c r="B14" s="22" t="s">
        <v>50</v>
      </c>
      <c r="C14" s="22" t="s">
        <v>51</v>
      </c>
      <c r="D14" s="22" t="s">
        <v>52</v>
      </c>
      <c r="E14" s="22">
        <v>200000</v>
      </c>
      <c r="F14" s="22">
        <v>80000</v>
      </c>
      <c r="G14" s="20">
        <v>14500</v>
      </c>
      <c r="H14" s="20">
        <v>106600</v>
      </c>
      <c r="I14" s="37">
        <f t="shared" si="0"/>
        <v>1.3325</v>
      </c>
      <c r="J14" s="22" t="s">
        <v>53</v>
      </c>
      <c r="K14" s="22" t="s">
        <v>54</v>
      </c>
      <c r="L14" s="38" t="s">
        <v>55</v>
      </c>
      <c r="M14" s="22" t="s">
        <v>56</v>
      </c>
      <c r="N14" s="38" t="s">
        <v>57</v>
      </c>
      <c r="O14" s="22">
        <v>140</v>
      </c>
      <c r="P14" s="22">
        <v>0</v>
      </c>
      <c r="Q14" s="22">
        <v>100</v>
      </c>
      <c r="R14" s="22" t="s">
        <v>58</v>
      </c>
      <c r="S14" s="22" t="s">
        <v>39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s="4" customFormat="1" ht="27">
      <c r="A15" s="22"/>
      <c r="B15" s="20" t="s">
        <v>59</v>
      </c>
      <c r="C15" s="22"/>
      <c r="D15" s="22"/>
      <c r="E15" s="22"/>
      <c r="F15" s="22"/>
      <c r="G15" s="20"/>
      <c r="H15" s="20"/>
      <c r="I15" s="37"/>
      <c r="J15" s="38"/>
      <c r="K15" s="22"/>
      <c r="L15" s="22"/>
      <c r="M15" s="22"/>
      <c r="N15" s="22"/>
      <c r="O15" s="22"/>
      <c r="P15" s="22"/>
      <c r="Q15" s="22"/>
      <c r="R15" s="22"/>
      <c r="S15" s="22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s="4" customFormat="1" ht="165" customHeight="1">
      <c r="A16" s="22">
        <v>1</v>
      </c>
      <c r="B16" s="23" t="s">
        <v>60</v>
      </c>
      <c r="C16" s="22" t="s">
        <v>61</v>
      </c>
      <c r="D16" s="22" t="s">
        <v>62</v>
      </c>
      <c r="E16" s="22">
        <v>200000</v>
      </c>
      <c r="F16" s="22">
        <v>80000</v>
      </c>
      <c r="G16" s="20">
        <v>16100</v>
      </c>
      <c r="H16" s="20">
        <v>107100</v>
      </c>
      <c r="I16" s="37">
        <f aca="true" t="shared" si="1" ref="I16:I20">H16/F16</f>
        <v>1.33875</v>
      </c>
      <c r="J16" s="23" t="s">
        <v>63</v>
      </c>
      <c r="K16" s="22" t="s">
        <v>64</v>
      </c>
      <c r="L16" s="22" t="s">
        <v>65</v>
      </c>
      <c r="M16" s="23" t="s">
        <v>66</v>
      </c>
      <c r="N16" s="23" t="s">
        <v>67</v>
      </c>
      <c r="O16" s="24">
        <v>360</v>
      </c>
      <c r="P16" s="24">
        <v>0</v>
      </c>
      <c r="Q16" s="24">
        <v>360</v>
      </c>
      <c r="R16" s="23" t="s">
        <v>68</v>
      </c>
      <c r="S16" s="22" t="s">
        <v>39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s="4" customFormat="1" ht="121.5" customHeight="1">
      <c r="A17" s="22">
        <v>2</v>
      </c>
      <c r="B17" s="23" t="s">
        <v>69</v>
      </c>
      <c r="C17" s="22" t="s">
        <v>70</v>
      </c>
      <c r="D17" s="22" t="s">
        <v>71</v>
      </c>
      <c r="E17" s="22">
        <v>120000</v>
      </c>
      <c r="F17" s="22">
        <v>50000</v>
      </c>
      <c r="G17" s="20">
        <v>11000</v>
      </c>
      <c r="H17" s="20">
        <v>70500</v>
      </c>
      <c r="I17" s="37">
        <f t="shared" si="1"/>
        <v>1.41</v>
      </c>
      <c r="J17" s="39" t="s">
        <v>72</v>
      </c>
      <c r="K17" s="22" t="s">
        <v>73</v>
      </c>
      <c r="L17" s="22" t="s">
        <v>74</v>
      </c>
      <c r="M17" s="22" t="s">
        <v>75</v>
      </c>
      <c r="N17" s="22" t="s">
        <v>76</v>
      </c>
      <c r="O17" s="24">
        <v>140</v>
      </c>
      <c r="P17" s="24">
        <v>0</v>
      </c>
      <c r="Q17" s="24">
        <v>140</v>
      </c>
      <c r="R17" s="24" t="s">
        <v>77</v>
      </c>
      <c r="S17" s="22" t="s">
        <v>39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s="4" customFormat="1" ht="21" customHeight="1">
      <c r="A18" s="22"/>
      <c r="B18" s="21" t="s">
        <v>78</v>
      </c>
      <c r="C18" s="22"/>
      <c r="D18" s="22"/>
      <c r="E18" s="22"/>
      <c r="F18" s="22"/>
      <c r="G18" s="20"/>
      <c r="H18" s="20"/>
      <c r="I18" s="37"/>
      <c r="J18" s="38"/>
      <c r="K18" s="22"/>
      <c r="L18" s="22"/>
      <c r="M18" s="22"/>
      <c r="N18" s="22"/>
      <c r="O18" s="22"/>
      <c r="P18" s="22"/>
      <c r="Q18" s="22"/>
      <c r="R18" s="22"/>
      <c r="S18" s="22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s="4" customFormat="1" ht="27">
      <c r="A19" s="21"/>
      <c r="B19" s="20" t="s">
        <v>79</v>
      </c>
      <c r="C19" s="22"/>
      <c r="D19" s="22"/>
      <c r="E19" s="22"/>
      <c r="F19" s="22"/>
      <c r="G19" s="20"/>
      <c r="H19" s="20"/>
      <c r="I19" s="37"/>
      <c r="J19" s="38"/>
      <c r="K19" s="22"/>
      <c r="L19" s="22"/>
      <c r="M19" s="22"/>
      <c r="N19" s="22"/>
      <c r="O19" s="22"/>
      <c r="P19" s="22"/>
      <c r="Q19" s="22"/>
      <c r="R19" s="22"/>
      <c r="S19" s="22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s="4" customFormat="1" ht="106.5" customHeight="1">
      <c r="A20" s="22">
        <v>1</v>
      </c>
      <c r="B20" s="24" t="s">
        <v>80</v>
      </c>
      <c r="C20" s="22" t="s">
        <v>81</v>
      </c>
      <c r="D20" s="22" t="s">
        <v>71</v>
      </c>
      <c r="E20" s="22">
        <v>120000</v>
      </c>
      <c r="F20" s="22">
        <v>50000</v>
      </c>
      <c r="G20" s="20">
        <v>9000</v>
      </c>
      <c r="H20" s="20">
        <v>69500</v>
      </c>
      <c r="I20" s="37">
        <f t="shared" si="1"/>
        <v>1.39</v>
      </c>
      <c r="J20" s="40" t="s">
        <v>82</v>
      </c>
      <c r="K20" s="22" t="s">
        <v>83</v>
      </c>
      <c r="L20" s="22" t="s">
        <v>84</v>
      </c>
      <c r="M20" s="22" t="s">
        <v>85</v>
      </c>
      <c r="N20" s="38" t="s">
        <v>86</v>
      </c>
      <c r="O20" s="24">
        <v>2850</v>
      </c>
      <c r="P20" s="24">
        <v>0</v>
      </c>
      <c r="Q20" s="24">
        <v>2850</v>
      </c>
      <c r="R20" s="24" t="s">
        <v>87</v>
      </c>
      <c r="S20" s="22" t="s">
        <v>88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s="4" customFormat="1" ht="27">
      <c r="A21" s="21" t="s">
        <v>89</v>
      </c>
      <c r="B21" s="20" t="s">
        <v>90</v>
      </c>
      <c r="C21" s="20"/>
      <c r="D21" s="20"/>
      <c r="E21" s="22"/>
      <c r="F21" s="22"/>
      <c r="G21" s="20"/>
      <c r="H21" s="20"/>
      <c r="I21" s="37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s="4" customFormat="1" ht="27">
      <c r="A22" s="21" t="s">
        <v>91</v>
      </c>
      <c r="B22" s="20" t="s">
        <v>92</v>
      </c>
      <c r="C22" s="20"/>
      <c r="D22" s="20"/>
      <c r="E22" s="22"/>
      <c r="F22" s="22"/>
      <c r="G22" s="20"/>
      <c r="H22" s="20"/>
      <c r="I22" s="37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s="4" customFormat="1" ht="21.75" customHeight="1">
      <c r="A23" s="21"/>
      <c r="B23" s="20" t="s">
        <v>93</v>
      </c>
      <c r="C23" s="20"/>
      <c r="D23" s="20"/>
      <c r="E23" s="22"/>
      <c r="F23" s="22"/>
      <c r="G23" s="20"/>
      <c r="H23" s="20"/>
      <c r="I23" s="37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s="4" customFormat="1" ht="105" customHeight="1">
      <c r="A24" s="22">
        <v>1</v>
      </c>
      <c r="B24" s="22" t="s">
        <v>94</v>
      </c>
      <c r="C24" s="22" t="s">
        <v>95</v>
      </c>
      <c r="D24" s="22" t="s">
        <v>96</v>
      </c>
      <c r="E24" s="22">
        <v>60000</v>
      </c>
      <c r="F24" s="22">
        <v>25000</v>
      </c>
      <c r="G24" s="20">
        <v>4500</v>
      </c>
      <c r="H24" s="20">
        <v>31400</v>
      </c>
      <c r="I24" s="37">
        <f>H24/F24</f>
        <v>1.256</v>
      </c>
      <c r="J24" s="22" t="s">
        <v>97</v>
      </c>
      <c r="K24" s="22" t="s">
        <v>98</v>
      </c>
      <c r="L24" s="22" t="s">
        <v>99</v>
      </c>
      <c r="M24" s="22" t="s">
        <v>100</v>
      </c>
      <c r="N24" s="22" t="s">
        <v>101</v>
      </c>
      <c r="O24" s="22">
        <v>100</v>
      </c>
      <c r="P24" s="22">
        <v>0</v>
      </c>
      <c r="Q24" s="22">
        <v>100</v>
      </c>
      <c r="R24" s="22" t="s">
        <v>102</v>
      </c>
      <c r="S24" s="22" t="s">
        <v>103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19" s="5" customFormat="1" ht="183.75" customHeight="1">
      <c r="A25" s="25"/>
      <c r="B25" s="26"/>
      <c r="C25" s="27"/>
      <c r="D25" s="26"/>
      <c r="E25" s="26"/>
      <c r="F25" s="26"/>
      <c r="G25" s="28"/>
      <c r="H25" s="28"/>
      <c r="I25" s="28"/>
      <c r="J25" s="26"/>
      <c r="K25" s="41"/>
      <c r="L25" s="41"/>
      <c r="M25" s="27"/>
      <c r="N25" s="41"/>
      <c r="O25" s="42"/>
      <c r="P25" s="42"/>
      <c r="Q25" s="42"/>
      <c r="R25" s="42"/>
      <c r="S25" s="48"/>
    </row>
    <row r="26" spans="1:18" s="6" customFormat="1" ht="13.5">
      <c r="A26" s="29"/>
      <c r="E26" s="29"/>
      <c r="F26" s="29"/>
      <c r="G26" s="30"/>
      <c r="H26" s="30"/>
      <c r="I26" s="30"/>
      <c r="J26" s="43"/>
      <c r="K26" s="29"/>
      <c r="L26" s="29"/>
      <c r="M26" s="29"/>
      <c r="N26" s="29"/>
      <c r="P26" s="29"/>
      <c r="Q26" s="29"/>
      <c r="R26" s="29"/>
    </row>
    <row r="27" spans="1:18" s="6" customFormat="1" ht="13.5">
      <c r="A27" s="29"/>
      <c r="E27" s="29"/>
      <c r="F27" s="29"/>
      <c r="G27" s="30"/>
      <c r="H27" s="30"/>
      <c r="I27" s="30"/>
      <c r="J27" s="43"/>
      <c r="K27" s="29"/>
      <c r="L27" s="29"/>
      <c r="M27" s="29"/>
      <c r="N27" s="29"/>
      <c r="P27" s="29"/>
      <c r="Q27" s="29"/>
      <c r="R27" s="29"/>
    </row>
    <row r="28" spans="1:19" s="6" customFormat="1" ht="13.5">
      <c r="A28" s="29"/>
      <c r="G28" s="30"/>
      <c r="H28" s="30"/>
      <c r="I28" s="30"/>
      <c r="J28" s="43"/>
      <c r="K28" s="29"/>
      <c r="L28" s="29"/>
      <c r="M28" s="29"/>
      <c r="N28" s="29"/>
      <c r="S28" s="29"/>
    </row>
    <row r="29" spans="1:19" s="6" customFormat="1" ht="13.5">
      <c r="A29" s="29"/>
      <c r="G29" s="30"/>
      <c r="H29" s="30"/>
      <c r="I29" s="30"/>
      <c r="J29" s="43"/>
      <c r="K29" s="29"/>
      <c r="L29" s="29"/>
      <c r="M29" s="29"/>
      <c r="N29" s="29"/>
      <c r="S29" s="29"/>
    </row>
    <row r="30" spans="1:19" s="6" customFormat="1" ht="13.5">
      <c r="A30" s="29"/>
      <c r="G30" s="30"/>
      <c r="H30" s="30"/>
      <c r="I30" s="30"/>
      <c r="J30" s="43"/>
      <c r="K30" s="29"/>
      <c r="L30" s="29"/>
      <c r="M30" s="29"/>
      <c r="N30" s="29"/>
      <c r="S30" s="29"/>
    </row>
    <row r="31" spans="1:19" s="6" customFormat="1" ht="13.5">
      <c r="A31" s="29"/>
      <c r="G31" s="30"/>
      <c r="H31" s="30"/>
      <c r="I31" s="30"/>
      <c r="J31" s="43"/>
      <c r="K31" s="29"/>
      <c r="L31" s="29"/>
      <c r="M31" s="29"/>
      <c r="N31" s="29"/>
      <c r="S31" s="29"/>
    </row>
    <row r="32" spans="1:19" s="6" customFormat="1" ht="13.5">
      <c r="A32" s="29"/>
      <c r="G32" s="30"/>
      <c r="H32" s="30"/>
      <c r="I32" s="30"/>
      <c r="J32" s="43"/>
      <c r="K32" s="29"/>
      <c r="L32" s="29"/>
      <c r="M32" s="29"/>
      <c r="N32" s="29"/>
      <c r="S32" s="29"/>
    </row>
    <row r="33" spans="1:19" s="6" customFormat="1" ht="13.5">
      <c r="A33" s="29"/>
      <c r="G33" s="30"/>
      <c r="H33" s="30"/>
      <c r="I33" s="30"/>
      <c r="J33" s="43"/>
      <c r="K33" s="29"/>
      <c r="L33" s="29"/>
      <c r="M33" s="29"/>
      <c r="N33" s="29"/>
      <c r="S33" s="29"/>
    </row>
    <row r="34" spans="1:19" s="6" customFormat="1" ht="13.5">
      <c r="A34" s="29"/>
      <c r="G34" s="30"/>
      <c r="H34" s="30"/>
      <c r="I34" s="30"/>
      <c r="J34" s="43"/>
      <c r="K34" s="29"/>
      <c r="L34" s="29"/>
      <c r="M34" s="29"/>
      <c r="N34" s="29"/>
      <c r="S34" s="29"/>
    </row>
    <row r="35" spans="1:19" s="6" customFormat="1" ht="13.5">
      <c r="A35" s="29"/>
      <c r="G35" s="30"/>
      <c r="H35" s="30"/>
      <c r="I35" s="30"/>
      <c r="J35" s="43"/>
      <c r="K35" s="29"/>
      <c r="L35" s="29"/>
      <c r="M35" s="29"/>
      <c r="N35" s="29"/>
      <c r="S35" s="29"/>
    </row>
    <row r="36" spans="1:19" s="6" customFormat="1" ht="13.5">
      <c r="A36" s="29"/>
      <c r="G36" s="30"/>
      <c r="H36" s="30"/>
      <c r="I36" s="30"/>
      <c r="J36" s="43"/>
      <c r="K36" s="29"/>
      <c r="L36" s="29"/>
      <c r="M36" s="29"/>
      <c r="N36" s="29"/>
      <c r="S36" s="29"/>
    </row>
    <row r="37" spans="7:9" ht="14.25">
      <c r="G37" s="30"/>
      <c r="H37" s="30"/>
      <c r="I37" s="30"/>
    </row>
    <row r="38" spans="7:9" ht="14.25">
      <c r="G38" s="30"/>
      <c r="H38" s="30"/>
      <c r="I38" s="30"/>
    </row>
    <row r="39" spans="7:9" ht="14.25">
      <c r="G39" s="30"/>
      <c r="H39" s="30"/>
      <c r="I39" s="30"/>
    </row>
    <row r="40" spans="7:9" ht="14.25">
      <c r="G40" s="30"/>
      <c r="H40" s="30"/>
      <c r="I40" s="30"/>
    </row>
    <row r="41" spans="7:9" ht="14.25">
      <c r="G41" s="30"/>
      <c r="H41" s="30"/>
      <c r="I41" s="30"/>
    </row>
    <row r="42" spans="7:9" ht="14.25">
      <c r="G42" s="30"/>
      <c r="H42" s="30"/>
      <c r="I42" s="30"/>
    </row>
  </sheetData>
  <sheetProtection/>
  <mergeCells count="7">
    <mergeCell ref="A1:B1"/>
    <mergeCell ref="A2:S2"/>
    <mergeCell ref="A3:B3"/>
    <mergeCell ref="O3:P3"/>
    <mergeCell ref="O4:Q4"/>
    <mergeCell ref="R4:R5"/>
    <mergeCell ref="S4:S5"/>
  </mergeCells>
  <printOptions/>
  <pageMargins left="0.55" right="0.55" top="0.98" bottom="0.98" header="0.51" footer="0.51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2018-10-18T00:33:53Z</cp:lastPrinted>
  <dcterms:created xsi:type="dcterms:W3CDTF">2011-12-22T09:32:09Z</dcterms:created>
  <dcterms:modified xsi:type="dcterms:W3CDTF">2022-08-22T07:33:51Z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